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5月" sheetId="1" r:id="rId1"/>
    <sheet name="6月" sheetId="2" r:id="rId2"/>
    <sheet name="7月" sheetId="3" r:id="rId3"/>
  </sheets>
  <calcPr calcId="144525"/>
</workbook>
</file>

<file path=xl/sharedStrings.xml><?xml version="1.0" encoding="utf-8"?>
<sst xmlns="http://schemas.openxmlformats.org/spreadsheetml/2006/main" count="1773" uniqueCount="306">
  <si>
    <t>序号</t>
  </si>
  <si>
    <t>单位名称</t>
  </si>
  <si>
    <t>姓名</t>
  </si>
  <si>
    <t>性别</t>
  </si>
  <si>
    <t>年龄</t>
  </si>
  <si>
    <t>参加工作时间</t>
  </si>
  <si>
    <t>身份证号</t>
  </si>
  <si>
    <t>现任岗位</t>
  </si>
  <si>
    <t>联系电话</t>
  </si>
  <si>
    <t>开封山和轻工有限公司</t>
  </si>
  <si>
    <t>李志英</t>
  </si>
  <si>
    <t>女</t>
  </si>
  <si>
    <t>2011-07-01</t>
  </si>
  <si>
    <t>410224********392X</t>
  </si>
  <si>
    <t>缝纫工</t>
  </si>
  <si>
    <t>1523785****</t>
  </si>
  <si>
    <t>武军杰</t>
  </si>
  <si>
    <t>2013-08-01</t>
  </si>
  <si>
    <t>410211********2025</t>
  </si>
  <si>
    <t>1356951****</t>
  </si>
  <si>
    <t>王松伟</t>
  </si>
  <si>
    <t>2015-08-01</t>
  </si>
  <si>
    <t>410224********3642</t>
  </si>
  <si>
    <t>1346074****</t>
  </si>
  <si>
    <t>汪艳芳</t>
  </si>
  <si>
    <t>2018-09-01</t>
  </si>
  <si>
    <t>410224********596X</t>
  </si>
  <si>
    <t>1503781****</t>
  </si>
  <si>
    <t>王小妮</t>
  </si>
  <si>
    <t>男</t>
  </si>
  <si>
    <t>2019-08-01</t>
  </si>
  <si>
    <t>410224********5989</t>
  </si>
  <si>
    <t>1364378****</t>
  </si>
  <si>
    <t>杨芳</t>
  </si>
  <si>
    <t>2010-07-01</t>
  </si>
  <si>
    <t>410224********2924</t>
  </si>
  <si>
    <t>质检</t>
  </si>
  <si>
    <t>1370378****</t>
  </si>
  <si>
    <t>金红</t>
  </si>
  <si>
    <t>2012-08-01</t>
  </si>
  <si>
    <t>410224********4449</t>
  </si>
  <si>
    <t>1589098****</t>
  </si>
  <si>
    <t>周彩霞</t>
  </si>
  <si>
    <t>2017-11-01</t>
  </si>
  <si>
    <t>410224********6106</t>
  </si>
  <si>
    <t>组长</t>
  </si>
  <si>
    <t>1383783****</t>
  </si>
  <si>
    <t>张景梅</t>
  </si>
  <si>
    <t>410211********2047</t>
  </si>
  <si>
    <t>1393863****</t>
  </si>
  <si>
    <t>肖瑞新</t>
  </si>
  <si>
    <t>2008-01-01</t>
  </si>
  <si>
    <t>410211********2528</t>
  </si>
  <si>
    <t>1583785****</t>
  </si>
  <si>
    <t>杨永兰</t>
  </si>
  <si>
    <t>2006-01-01</t>
  </si>
  <si>
    <t>410223********3103</t>
  </si>
  <si>
    <t>1503786****</t>
  </si>
  <si>
    <t>王红琴</t>
  </si>
  <si>
    <t>410211********2066</t>
  </si>
  <si>
    <t>1589038****</t>
  </si>
  <si>
    <t>李静静</t>
  </si>
  <si>
    <t>410222********4522</t>
  </si>
  <si>
    <t>1599331****</t>
  </si>
  <si>
    <t>牛瑞齐</t>
  </si>
  <si>
    <t>410211********202X</t>
  </si>
  <si>
    <t>1873694****</t>
  </si>
  <si>
    <t>孔彩云</t>
  </si>
  <si>
    <t>410224********5944</t>
  </si>
  <si>
    <t>1833788****</t>
  </si>
  <si>
    <t>徐猛</t>
  </si>
  <si>
    <t>2018-10-01</t>
  </si>
  <si>
    <t>410211********2527</t>
  </si>
  <si>
    <t>1509364****</t>
  </si>
  <si>
    <t>马爱娟</t>
  </si>
  <si>
    <t>2009-04-01</t>
  </si>
  <si>
    <t>410211********2545</t>
  </si>
  <si>
    <t>王营营</t>
  </si>
  <si>
    <t>410211********2024</t>
  </si>
  <si>
    <t>1599333****</t>
  </si>
  <si>
    <t>武惠敏</t>
  </si>
  <si>
    <t>2011-09-01</t>
  </si>
  <si>
    <t>410211********2020</t>
  </si>
  <si>
    <t>1503901****</t>
  </si>
  <si>
    <t>刘秋燕</t>
  </si>
  <si>
    <t>410211********4021</t>
  </si>
  <si>
    <t>1346066****</t>
  </si>
  <si>
    <t>周俊霞</t>
  </si>
  <si>
    <t>1372328****</t>
  </si>
  <si>
    <t>刘欢欢</t>
  </si>
  <si>
    <t>410224********4641</t>
  </si>
  <si>
    <t>1523780****</t>
  </si>
  <si>
    <t>陈小敏</t>
  </si>
  <si>
    <t>410224********466X</t>
  </si>
  <si>
    <t>1393861****</t>
  </si>
  <si>
    <t>王保玲</t>
  </si>
  <si>
    <t>410211********2029</t>
  </si>
  <si>
    <t>1560378****</t>
  </si>
  <si>
    <t>李为红</t>
  </si>
  <si>
    <t>410211********2522</t>
  </si>
  <si>
    <t>1873697****</t>
  </si>
  <si>
    <t>邱秀叶</t>
  </si>
  <si>
    <t>410224********594X</t>
  </si>
  <si>
    <t>1593857****</t>
  </si>
  <si>
    <t>何景莲</t>
  </si>
  <si>
    <t>372930********120X</t>
  </si>
  <si>
    <t>1372327****</t>
  </si>
  <si>
    <t>许芳霞</t>
  </si>
  <si>
    <t>410224********4426</t>
  </si>
  <si>
    <t>1573848****</t>
  </si>
  <si>
    <t>李宁</t>
  </si>
  <si>
    <t>2008-08-01</t>
  </si>
  <si>
    <t>1378378****</t>
  </si>
  <si>
    <t>邱隆春</t>
  </si>
  <si>
    <t>2004-01-01</t>
  </si>
  <si>
    <t>513029********4845</t>
  </si>
  <si>
    <t>1599334****</t>
  </si>
  <si>
    <t>袁三妮</t>
  </si>
  <si>
    <t>410211********2041</t>
  </si>
  <si>
    <t>1522546****</t>
  </si>
  <si>
    <t>魏宁宁</t>
  </si>
  <si>
    <t>410224********4421</t>
  </si>
  <si>
    <t>1823659****</t>
  </si>
  <si>
    <t>郭春玲</t>
  </si>
  <si>
    <t>410205********1027</t>
  </si>
  <si>
    <t>1551782****</t>
  </si>
  <si>
    <t>王路璐</t>
  </si>
  <si>
    <t>410224********4424</t>
  </si>
  <si>
    <t>1383782****</t>
  </si>
  <si>
    <t>杨小兰</t>
  </si>
  <si>
    <t>2007-01-01</t>
  </si>
  <si>
    <t>612322********2744</t>
  </si>
  <si>
    <t>1365378****</t>
  </si>
  <si>
    <t>雷红瑞</t>
  </si>
  <si>
    <t>410224********4428</t>
  </si>
  <si>
    <t>1863976****</t>
  </si>
  <si>
    <t>张杰</t>
  </si>
  <si>
    <t>410224********1020</t>
  </si>
  <si>
    <t>谷真真</t>
  </si>
  <si>
    <t>2009-07-01</t>
  </si>
  <si>
    <t>410224********3981</t>
  </si>
  <si>
    <t>1341977****</t>
  </si>
  <si>
    <t>崔俊南</t>
  </si>
  <si>
    <t>2014-08-01</t>
  </si>
  <si>
    <t>1873695****</t>
  </si>
  <si>
    <t>杨精瑞</t>
  </si>
  <si>
    <t>1509360****</t>
  </si>
  <si>
    <t>李亚明</t>
  </si>
  <si>
    <t>410224********5924</t>
  </si>
  <si>
    <t>1599337****</t>
  </si>
  <si>
    <t>崔瑞楠</t>
  </si>
  <si>
    <t>1503902****</t>
  </si>
  <si>
    <t>侯燕燕</t>
  </si>
  <si>
    <t>410204********6023</t>
  </si>
  <si>
    <t>1593786****</t>
  </si>
  <si>
    <t>何长红</t>
  </si>
  <si>
    <t>410211********006X</t>
  </si>
  <si>
    <t>1831783****</t>
  </si>
  <si>
    <t>郝双红</t>
  </si>
  <si>
    <t>1359212****</t>
  </si>
  <si>
    <t>刘净梅</t>
  </si>
  <si>
    <t>410225********414X</t>
  </si>
  <si>
    <t>郝嫚嫚</t>
  </si>
  <si>
    <t>410211********2023</t>
  </si>
  <si>
    <t>1310378****</t>
  </si>
  <si>
    <t>许玉霞</t>
  </si>
  <si>
    <t>410224********3941</t>
  </si>
  <si>
    <t>1573781****</t>
  </si>
  <si>
    <t>李艳霞</t>
  </si>
  <si>
    <t>410224********5925</t>
  </si>
  <si>
    <t>1551542****</t>
  </si>
  <si>
    <t>马颖颖</t>
  </si>
  <si>
    <t>410223********5542</t>
  </si>
  <si>
    <t>1593859****</t>
  </si>
  <si>
    <t>郝小换</t>
  </si>
  <si>
    <t>410211********2021</t>
  </si>
  <si>
    <t>包装</t>
  </si>
  <si>
    <t>1519463****</t>
  </si>
  <si>
    <t>徐流新</t>
  </si>
  <si>
    <t>410221********8027</t>
  </si>
  <si>
    <t>1573689****</t>
  </si>
  <si>
    <t>陈淑梅</t>
  </si>
  <si>
    <t>410211********7044</t>
  </si>
  <si>
    <t>1346064****</t>
  </si>
  <si>
    <t>王芸</t>
  </si>
  <si>
    <t>2005-12-01</t>
  </si>
  <si>
    <t>410205********1029</t>
  </si>
  <si>
    <t>1378112****</t>
  </si>
  <si>
    <t>史飞</t>
  </si>
  <si>
    <t>410211********2044</t>
  </si>
  <si>
    <t>1384914****</t>
  </si>
  <si>
    <t>王如梦</t>
  </si>
  <si>
    <t>410224********4445</t>
  </si>
  <si>
    <t>1873787****</t>
  </si>
  <si>
    <t>李红妮</t>
  </si>
  <si>
    <t>2019-03-01</t>
  </si>
  <si>
    <t>410211********4024</t>
  </si>
  <si>
    <t>1551526****</t>
  </si>
  <si>
    <t>张锴</t>
  </si>
  <si>
    <t>2004-06-01</t>
  </si>
  <si>
    <t>410202********0514</t>
  </si>
  <si>
    <t>方铁中</t>
  </si>
  <si>
    <t>2005-04-01</t>
  </si>
  <si>
    <t>410205********1013</t>
  </si>
  <si>
    <t>1571386****</t>
  </si>
  <si>
    <t>朱金玲</t>
  </si>
  <si>
    <t>410224********3929</t>
  </si>
  <si>
    <t>1593784****</t>
  </si>
  <si>
    <t>李娟</t>
  </si>
  <si>
    <t>2015-10-01</t>
  </si>
  <si>
    <t>341221********678X</t>
  </si>
  <si>
    <t>操作工</t>
  </si>
  <si>
    <t>1563785****</t>
  </si>
  <si>
    <t>代瑞玲</t>
  </si>
  <si>
    <t>410224********3647</t>
  </si>
  <si>
    <t>1823782****</t>
  </si>
  <si>
    <t>石永华</t>
  </si>
  <si>
    <t>裁剪</t>
  </si>
  <si>
    <t>1341978****</t>
  </si>
  <si>
    <t>肖冠</t>
  </si>
  <si>
    <t>1996-12-01</t>
  </si>
  <si>
    <t>410211********2514</t>
  </si>
  <si>
    <t>陈月峰</t>
  </si>
  <si>
    <t>410211********4020</t>
  </si>
  <si>
    <t>1372320****</t>
  </si>
  <si>
    <t>阴国安</t>
  </si>
  <si>
    <t>410205********2518</t>
  </si>
  <si>
    <t>后勤</t>
  </si>
  <si>
    <t>王纪顺</t>
  </si>
  <si>
    <t>410211********201X</t>
  </si>
  <si>
    <t>1378117****</t>
  </si>
  <si>
    <t>李庆安</t>
  </si>
  <si>
    <t>1979-12-01</t>
  </si>
  <si>
    <t>410204********6017</t>
  </si>
  <si>
    <t>保安</t>
  </si>
  <si>
    <t>1509363****</t>
  </si>
  <si>
    <t>朱广芝</t>
  </si>
  <si>
    <t>410224********2027</t>
  </si>
  <si>
    <t>副主任</t>
  </si>
  <si>
    <t>1583780****</t>
  </si>
  <si>
    <t>杜兴</t>
  </si>
  <si>
    <t>410211********2010</t>
  </si>
  <si>
    <t>机修</t>
  </si>
  <si>
    <t>1383784****</t>
  </si>
  <si>
    <t>张伟萍</t>
  </si>
  <si>
    <t>410211********2045</t>
  </si>
  <si>
    <t>总检</t>
  </si>
  <si>
    <t>1394940****</t>
  </si>
  <si>
    <t>张继</t>
  </si>
  <si>
    <t>2016-11-01</t>
  </si>
  <si>
    <t>411423********0054</t>
  </si>
  <si>
    <t>1591414****</t>
  </si>
  <si>
    <t>李付琴</t>
  </si>
  <si>
    <t>410211********2525</t>
  </si>
  <si>
    <t>1350378****</t>
  </si>
  <si>
    <t>朱蓝平</t>
  </si>
  <si>
    <t>410224********5029</t>
  </si>
  <si>
    <t>库管</t>
  </si>
  <si>
    <t>1366378****</t>
  </si>
  <si>
    <t>韩晗</t>
  </si>
  <si>
    <t>410204********4028</t>
  </si>
  <si>
    <t>1383999****</t>
  </si>
  <si>
    <t>王利敏</t>
  </si>
  <si>
    <t>1990-06-01</t>
  </si>
  <si>
    <t>410205********2042</t>
  </si>
  <si>
    <t>1873896****</t>
  </si>
  <si>
    <t>王俊霞</t>
  </si>
  <si>
    <t>金小妮</t>
  </si>
  <si>
    <t>410224********4429</t>
  </si>
  <si>
    <t>王彩玲</t>
  </si>
  <si>
    <t>410224********0024</t>
  </si>
  <si>
    <t>1873691****</t>
  </si>
  <si>
    <t>刘露露</t>
  </si>
  <si>
    <t>2009-08-01</t>
  </si>
  <si>
    <t>410224********3920</t>
  </si>
  <si>
    <t>1589090****</t>
  </si>
  <si>
    <t>张巍</t>
  </si>
  <si>
    <t>410202********1012</t>
  </si>
  <si>
    <t>材料采购</t>
  </si>
  <si>
    <t>郑国强</t>
  </si>
  <si>
    <t>1991-12-01</t>
  </si>
  <si>
    <t>410205********1011</t>
  </si>
  <si>
    <t>司机</t>
  </si>
  <si>
    <t>1346069****</t>
  </si>
  <si>
    <t>张青青</t>
  </si>
  <si>
    <t>2019-01-01</t>
  </si>
  <si>
    <t>410221********5928</t>
  </si>
  <si>
    <t>出纳</t>
  </si>
  <si>
    <t>张永洁</t>
  </si>
  <si>
    <t>410526********9063</t>
  </si>
  <si>
    <t>日语担当</t>
  </si>
  <si>
    <t>1352684****</t>
  </si>
  <si>
    <t>王洪光</t>
  </si>
  <si>
    <t>1988-10-01</t>
  </si>
  <si>
    <t>410204********6018</t>
  </si>
  <si>
    <t>1372811****</t>
  </si>
  <si>
    <t>郎桂林</t>
  </si>
  <si>
    <t>2015-12-01</t>
  </si>
  <si>
    <t>410205********0514</t>
  </si>
  <si>
    <t>1563781****</t>
  </si>
  <si>
    <t>王林</t>
  </si>
  <si>
    <t>410205********1017</t>
  </si>
  <si>
    <t>1553782****</t>
  </si>
  <si>
    <t>李东丽</t>
  </si>
  <si>
    <t>410223********7044</t>
  </si>
  <si>
    <t>1873895****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</si>
</sst>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6" fillId="19" borderId="4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opLeftCell="A49" workbookViewId="0">
      <selection activeCell="M31" sqref="M31"/>
    </sheetView>
  </sheetViews>
  <sheetFormatPr defaultColWidth="9" defaultRowHeight="13.5"/>
  <cols>
    <col min="2" max="2" width="20.25" customWidth="1"/>
    <col min="5" max="5" width="19.25" customWidth="1"/>
    <col min="6" max="6" width="19.625" customWidth="1"/>
    <col min="7" max="7" width="20.625" customWidth="1"/>
    <col min="8" max="8" width="14.625" customWidth="1"/>
    <col min="9" max="9" width="16.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>
        <v>1</v>
      </c>
      <c r="B2" t="s">
        <v>9</v>
      </c>
      <c r="C2" t="s">
        <v>10</v>
      </c>
      <c r="D2" t="s">
        <v>11</v>
      </c>
      <c r="E2">
        <v>36</v>
      </c>
      <c r="F2" t="s">
        <v>12</v>
      </c>
      <c r="G2" t="s">
        <v>13</v>
      </c>
      <c r="H2" t="s">
        <v>14</v>
      </c>
      <c r="I2" t="s">
        <v>15</v>
      </c>
    </row>
    <row r="3" spans="1:9">
      <c r="A3">
        <v>2</v>
      </c>
      <c r="B3" t="s">
        <v>9</v>
      </c>
      <c r="C3" t="s">
        <v>16</v>
      </c>
      <c r="D3" t="s">
        <v>11</v>
      </c>
      <c r="E3">
        <v>40</v>
      </c>
      <c r="F3" t="s">
        <v>17</v>
      </c>
      <c r="G3" t="s">
        <v>18</v>
      </c>
      <c r="H3" t="s">
        <v>14</v>
      </c>
      <c r="I3" t="s">
        <v>19</v>
      </c>
    </row>
    <row r="4" spans="1:9">
      <c r="A4">
        <v>3</v>
      </c>
      <c r="B4" t="s">
        <v>9</v>
      </c>
      <c r="C4" t="s">
        <v>20</v>
      </c>
      <c r="D4" t="s">
        <v>11</v>
      </c>
      <c r="E4">
        <v>44</v>
      </c>
      <c r="F4" t="s">
        <v>21</v>
      </c>
      <c r="G4" t="s">
        <v>22</v>
      </c>
      <c r="H4" t="s">
        <v>14</v>
      </c>
      <c r="I4" t="s">
        <v>23</v>
      </c>
    </row>
    <row r="5" spans="1:9">
      <c r="A5">
        <v>4</v>
      </c>
      <c r="B5" t="s">
        <v>9</v>
      </c>
      <c r="C5" t="s">
        <v>24</v>
      </c>
      <c r="D5" t="s">
        <v>11</v>
      </c>
      <c r="E5">
        <v>38</v>
      </c>
      <c r="F5" t="s">
        <v>25</v>
      </c>
      <c r="G5" t="s">
        <v>26</v>
      </c>
      <c r="H5" t="s">
        <v>14</v>
      </c>
      <c r="I5" t="s">
        <v>27</v>
      </c>
    </row>
    <row r="6" spans="1:9">
      <c r="A6">
        <v>5</v>
      </c>
      <c r="B6" t="s">
        <v>9</v>
      </c>
      <c r="C6" t="s">
        <v>28</v>
      </c>
      <c r="D6" t="s">
        <v>29</v>
      </c>
      <c r="E6">
        <v>33</v>
      </c>
      <c r="F6" t="s">
        <v>30</v>
      </c>
      <c r="G6" t="s">
        <v>31</v>
      </c>
      <c r="H6" t="s">
        <v>14</v>
      </c>
      <c r="I6" t="s">
        <v>32</v>
      </c>
    </row>
    <row r="7" spans="1:9">
      <c r="A7">
        <v>6</v>
      </c>
      <c r="B7" t="s">
        <v>9</v>
      </c>
      <c r="C7" t="s">
        <v>33</v>
      </c>
      <c r="D7" t="s">
        <v>11</v>
      </c>
      <c r="E7">
        <v>41</v>
      </c>
      <c r="F7" t="s">
        <v>34</v>
      </c>
      <c r="G7" t="s">
        <v>35</v>
      </c>
      <c r="H7" t="s">
        <v>36</v>
      </c>
      <c r="I7" t="s">
        <v>37</v>
      </c>
    </row>
    <row r="8" spans="1:9">
      <c r="A8">
        <v>7</v>
      </c>
      <c r="B8" t="s">
        <v>9</v>
      </c>
      <c r="C8" t="s">
        <v>38</v>
      </c>
      <c r="D8" t="s">
        <v>11</v>
      </c>
      <c r="E8">
        <v>44</v>
      </c>
      <c r="F8" t="s">
        <v>39</v>
      </c>
      <c r="G8" t="s">
        <v>40</v>
      </c>
      <c r="H8" t="s">
        <v>14</v>
      </c>
      <c r="I8" t="s">
        <v>41</v>
      </c>
    </row>
    <row r="9" spans="1:9">
      <c r="A9">
        <v>8</v>
      </c>
      <c r="B9" t="s">
        <v>9</v>
      </c>
      <c r="C9" t="s">
        <v>42</v>
      </c>
      <c r="D9" t="s">
        <v>11</v>
      </c>
      <c r="E9">
        <v>35</v>
      </c>
      <c r="F9" t="s">
        <v>43</v>
      </c>
      <c r="G9" t="s">
        <v>44</v>
      </c>
      <c r="H9" t="s">
        <v>45</v>
      </c>
      <c r="I9" t="s">
        <v>46</v>
      </c>
    </row>
    <row r="10" spans="1:9">
      <c r="A10">
        <v>9</v>
      </c>
      <c r="B10" t="s">
        <v>9</v>
      </c>
      <c r="C10" t="s">
        <v>47</v>
      </c>
      <c r="D10" t="s">
        <v>11</v>
      </c>
      <c r="E10">
        <v>45</v>
      </c>
      <c r="F10" t="s">
        <v>39</v>
      </c>
      <c r="G10" t="s">
        <v>48</v>
      </c>
      <c r="H10" t="s">
        <v>14</v>
      </c>
      <c r="I10" t="s">
        <v>49</v>
      </c>
    </row>
    <row r="11" spans="1:9">
      <c r="A11">
        <v>10</v>
      </c>
      <c r="B11" t="s">
        <v>9</v>
      </c>
      <c r="C11" t="s">
        <v>50</v>
      </c>
      <c r="D11" t="s">
        <v>11</v>
      </c>
      <c r="E11">
        <v>45</v>
      </c>
      <c r="F11" t="s">
        <v>51</v>
      </c>
      <c r="G11" t="s">
        <v>52</v>
      </c>
      <c r="H11" t="s">
        <v>14</v>
      </c>
      <c r="I11" t="s">
        <v>53</v>
      </c>
    </row>
    <row r="12" spans="1:9">
      <c r="A12">
        <v>11</v>
      </c>
      <c r="B12" t="s">
        <v>9</v>
      </c>
      <c r="C12" t="s">
        <v>54</v>
      </c>
      <c r="D12" t="s">
        <v>11</v>
      </c>
      <c r="E12">
        <v>51</v>
      </c>
      <c r="F12" t="s">
        <v>55</v>
      </c>
      <c r="G12" t="s">
        <v>56</v>
      </c>
      <c r="H12" t="s">
        <v>36</v>
      </c>
      <c r="I12" t="s">
        <v>57</v>
      </c>
    </row>
    <row r="13" spans="1:9">
      <c r="A13">
        <v>12</v>
      </c>
      <c r="B13" t="s">
        <v>9</v>
      </c>
      <c r="C13" t="s">
        <v>58</v>
      </c>
      <c r="D13" t="s">
        <v>11</v>
      </c>
      <c r="E13">
        <v>42</v>
      </c>
      <c r="F13" t="s">
        <v>51</v>
      </c>
      <c r="G13" t="s">
        <v>59</v>
      </c>
      <c r="H13" t="s">
        <v>45</v>
      </c>
      <c r="I13" t="s">
        <v>60</v>
      </c>
    </row>
    <row r="14" spans="1:9">
      <c r="A14">
        <v>13</v>
      </c>
      <c r="B14" t="s">
        <v>9</v>
      </c>
      <c r="C14" t="s">
        <v>61</v>
      </c>
      <c r="D14" t="s">
        <v>11</v>
      </c>
      <c r="E14">
        <v>37</v>
      </c>
      <c r="F14" t="s">
        <v>39</v>
      </c>
      <c r="G14" t="s">
        <v>62</v>
      </c>
      <c r="H14" t="s">
        <v>14</v>
      </c>
      <c r="I14" t="s">
        <v>63</v>
      </c>
    </row>
    <row r="15" spans="1:9">
      <c r="A15">
        <v>14</v>
      </c>
      <c r="B15" t="s">
        <v>9</v>
      </c>
      <c r="C15" t="s">
        <v>64</v>
      </c>
      <c r="D15" t="s">
        <v>11</v>
      </c>
      <c r="E15">
        <v>27</v>
      </c>
      <c r="F15" t="s">
        <v>39</v>
      </c>
      <c r="G15" t="s">
        <v>65</v>
      </c>
      <c r="H15" t="s">
        <v>14</v>
      </c>
      <c r="I15" t="s">
        <v>66</v>
      </c>
    </row>
    <row r="16" spans="1:9">
      <c r="A16">
        <v>15</v>
      </c>
      <c r="B16" t="s">
        <v>9</v>
      </c>
      <c r="C16" t="s">
        <v>67</v>
      </c>
      <c r="D16" t="s">
        <v>11</v>
      </c>
      <c r="E16">
        <v>34</v>
      </c>
      <c r="F16" t="s">
        <v>51</v>
      </c>
      <c r="G16" t="s">
        <v>68</v>
      </c>
      <c r="H16" t="s">
        <v>14</v>
      </c>
      <c r="I16" t="s">
        <v>69</v>
      </c>
    </row>
    <row r="17" spans="1:9">
      <c r="A17">
        <v>16</v>
      </c>
      <c r="B17" t="s">
        <v>9</v>
      </c>
      <c r="C17" t="s">
        <v>70</v>
      </c>
      <c r="D17" t="s">
        <v>11</v>
      </c>
      <c r="E17">
        <v>32</v>
      </c>
      <c r="F17" t="s">
        <v>71</v>
      </c>
      <c r="G17" t="s">
        <v>72</v>
      </c>
      <c r="H17" t="s">
        <v>14</v>
      </c>
      <c r="I17" t="s">
        <v>73</v>
      </c>
    </row>
    <row r="18" spans="1:9">
      <c r="A18">
        <v>17</v>
      </c>
      <c r="B18" t="s">
        <v>9</v>
      </c>
      <c r="C18" t="s">
        <v>74</v>
      </c>
      <c r="D18" t="s">
        <v>11</v>
      </c>
      <c r="E18">
        <v>44</v>
      </c>
      <c r="F18" t="s">
        <v>75</v>
      </c>
      <c r="G18" t="s">
        <v>76</v>
      </c>
      <c r="H18" t="s">
        <v>36</v>
      </c>
      <c r="I18" t="s">
        <v>19</v>
      </c>
    </row>
    <row r="19" spans="1:9">
      <c r="A19">
        <v>18</v>
      </c>
      <c r="B19" t="s">
        <v>9</v>
      </c>
      <c r="C19" t="s">
        <v>77</v>
      </c>
      <c r="D19" t="s">
        <v>11</v>
      </c>
      <c r="E19">
        <v>33</v>
      </c>
      <c r="F19" t="s">
        <v>39</v>
      </c>
      <c r="G19" t="s">
        <v>78</v>
      </c>
      <c r="H19" t="s">
        <v>45</v>
      </c>
      <c r="I19" t="s">
        <v>79</v>
      </c>
    </row>
    <row r="20" spans="1:9">
      <c r="A20">
        <v>19</v>
      </c>
      <c r="B20" t="s">
        <v>9</v>
      </c>
      <c r="C20" t="s">
        <v>80</v>
      </c>
      <c r="D20" t="s">
        <v>11</v>
      </c>
      <c r="E20">
        <v>38</v>
      </c>
      <c r="F20" t="s">
        <v>81</v>
      </c>
      <c r="G20" t="s">
        <v>82</v>
      </c>
      <c r="H20" t="s">
        <v>14</v>
      </c>
      <c r="I20" t="s">
        <v>83</v>
      </c>
    </row>
    <row r="21" spans="1:9">
      <c r="A21">
        <v>20</v>
      </c>
      <c r="B21" t="s">
        <v>9</v>
      </c>
      <c r="C21" t="s">
        <v>84</v>
      </c>
      <c r="D21" t="s">
        <v>11</v>
      </c>
      <c r="E21">
        <v>33</v>
      </c>
      <c r="F21" t="s">
        <v>17</v>
      </c>
      <c r="G21" t="s">
        <v>85</v>
      </c>
      <c r="H21" t="s">
        <v>14</v>
      </c>
      <c r="I21" t="s">
        <v>86</v>
      </c>
    </row>
    <row r="22" spans="1:9">
      <c r="A22">
        <v>21</v>
      </c>
      <c r="B22" t="s">
        <v>9</v>
      </c>
      <c r="C22" t="s">
        <v>87</v>
      </c>
      <c r="D22" t="s">
        <v>11</v>
      </c>
      <c r="E22">
        <v>45</v>
      </c>
      <c r="F22" t="s">
        <v>55</v>
      </c>
      <c r="G22" t="s">
        <v>18</v>
      </c>
      <c r="H22" t="s">
        <v>14</v>
      </c>
      <c r="I22" t="s">
        <v>88</v>
      </c>
    </row>
    <row r="23" spans="1:9">
      <c r="A23">
        <v>22</v>
      </c>
      <c r="B23" t="s">
        <v>9</v>
      </c>
      <c r="C23" t="s">
        <v>89</v>
      </c>
      <c r="D23" t="s">
        <v>11</v>
      </c>
      <c r="E23">
        <v>31</v>
      </c>
      <c r="F23" t="s">
        <v>25</v>
      </c>
      <c r="G23" t="s">
        <v>90</v>
      </c>
      <c r="H23" t="s">
        <v>14</v>
      </c>
      <c r="I23" t="s">
        <v>91</v>
      </c>
    </row>
    <row r="24" spans="1:9">
      <c r="A24">
        <v>23</v>
      </c>
      <c r="B24" t="s">
        <v>9</v>
      </c>
      <c r="C24" t="s">
        <v>92</v>
      </c>
      <c r="D24" t="s">
        <v>11</v>
      </c>
      <c r="E24">
        <v>35</v>
      </c>
      <c r="F24" t="s">
        <v>25</v>
      </c>
      <c r="G24" t="s">
        <v>93</v>
      </c>
      <c r="H24" t="s">
        <v>14</v>
      </c>
      <c r="I24" t="s">
        <v>94</v>
      </c>
    </row>
    <row r="25" spans="1:9">
      <c r="A25">
        <v>24</v>
      </c>
      <c r="B25" t="s">
        <v>9</v>
      </c>
      <c r="C25" t="s">
        <v>95</v>
      </c>
      <c r="D25" t="s">
        <v>11</v>
      </c>
      <c r="E25">
        <v>41</v>
      </c>
      <c r="F25" t="s">
        <v>51</v>
      </c>
      <c r="G25" t="s">
        <v>96</v>
      </c>
      <c r="H25" t="s">
        <v>14</v>
      </c>
      <c r="I25" t="s">
        <v>97</v>
      </c>
    </row>
    <row r="26" spans="1:9">
      <c r="A26">
        <v>25</v>
      </c>
      <c r="B26" t="s">
        <v>9</v>
      </c>
      <c r="C26" t="s">
        <v>98</v>
      </c>
      <c r="D26" t="s">
        <v>11</v>
      </c>
      <c r="E26">
        <v>33</v>
      </c>
      <c r="F26" t="s">
        <v>39</v>
      </c>
      <c r="G26" t="s">
        <v>99</v>
      </c>
      <c r="H26" t="s">
        <v>14</v>
      </c>
      <c r="I26" t="s">
        <v>100</v>
      </c>
    </row>
    <row r="27" spans="1:9">
      <c r="A27">
        <v>26</v>
      </c>
      <c r="B27" t="s">
        <v>9</v>
      </c>
      <c r="C27" t="s">
        <v>101</v>
      </c>
      <c r="D27" t="s">
        <v>11</v>
      </c>
      <c r="E27">
        <v>46</v>
      </c>
      <c r="F27" t="s">
        <v>51</v>
      </c>
      <c r="G27" t="s">
        <v>102</v>
      </c>
      <c r="H27" t="s">
        <v>36</v>
      </c>
      <c r="I27" t="s">
        <v>103</v>
      </c>
    </row>
    <row r="28" spans="1:9">
      <c r="A28">
        <v>27</v>
      </c>
      <c r="B28" t="s">
        <v>9</v>
      </c>
      <c r="C28" t="s">
        <v>104</v>
      </c>
      <c r="D28" t="s">
        <v>11</v>
      </c>
      <c r="E28">
        <v>46</v>
      </c>
      <c r="F28" t="s">
        <v>39</v>
      </c>
      <c r="G28" t="s">
        <v>105</v>
      </c>
      <c r="H28" t="s">
        <v>14</v>
      </c>
      <c r="I28" t="s">
        <v>106</v>
      </c>
    </row>
    <row r="29" spans="1:9">
      <c r="A29">
        <v>28</v>
      </c>
      <c r="B29" t="s">
        <v>9</v>
      </c>
      <c r="C29" t="s">
        <v>107</v>
      </c>
      <c r="D29" t="s">
        <v>11</v>
      </c>
      <c r="E29">
        <v>28</v>
      </c>
      <c r="F29" t="s">
        <v>43</v>
      </c>
      <c r="G29" t="s">
        <v>108</v>
      </c>
      <c r="H29" t="s">
        <v>14</v>
      </c>
      <c r="I29" t="s">
        <v>109</v>
      </c>
    </row>
    <row r="30" spans="1:9">
      <c r="A30">
        <v>29</v>
      </c>
      <c r="B30" t="s">
        <v>9</v>
      </c>
      <c r="C30" t="s">
        <v>110</v>
      </c>
      <c r="D30" t="s">
        <v>11</v>
      </c>
      <c r="E30">
        <v>38</v>
      </c>
      <c r="F30" t="s">
        <v>111</v>
      </c>
      <c r="G30" t="s">
        <v>72</v>
      </c>
      <c r="H30" t="s">
        <v>14</v>
      </c>
      <c r="I30" t="s">
        <v>112</v>
      </c>
    </row>
    <row r="31" spans="1:9">
      <c r="A31">
        <v>30</v>
      </c>
      <c r="B31" t="s">
        <v>9</v>
      </c>
      <c r="C31" t="s">
        <v>113</v>
      </c>
      <c r="D31" t="s">
        <v>11</v>
      </c>
      <c r="E31">
        <v>47</v>
      </c>
      <c r="F31" t="s">
        <v>114</v>
      </c>
      <c r="G31" t="s">
        <v>115</v>
      </c>
      <c r="H31" t="s">
        <v>14</v>
      </c>
      <c r="I31" t="s">
        <v>116</v>
      </c>
    </row>
    <row r="32" spans="1:9">
      <c r="A32">
        <v>31</v>
      </c>
      <c r="B32" t="s">
        <v>9</v>
      </c>
      <c r="C32" t="s">
        <v>117</v>
      </c>
      <c r="D32" t="s">
        <v>11</v>
      </c>
      <c r="E32">
        <v>32</v>
      </c>
      <c r="F32" t="s">
        <v>25</v>
      </c>
      <c r="G32" t="s">
        <v>118</v>
      </c>
      <c r="H32" t="s">
        <v>14</v>
      </c>
      <c r="I32" t="s">
        <v>119</v>
      </c>
    </row>
    <row r="33" spans="1:9">
      <c r="A33">
        <v>32</v>
      </c>
      <c r="B33" t="s">
        <v>9</v>
      </c>
      <c r="C33" t="s">
        <v>120</v>
      </c>
      <c r="D33" t="s">
        <v>11</v>
      </c>
      <c r="E33">
        <v>38</v>
      </c>
      <c r="F33" t="s">
        <v>34</v>
      </c>
      <c r="G33" t="s">
        <v>121</v>
      </c>
      <c r="H33" t="s">
        <v>45</v>
      </c>
      <c r="I33" t="s">
        <v>122</v>
      </c>
    </row>
    <row r="34" spans="1:9">
      <c r="A34">
        <v>33</v>
      </c>
      <c r="B34" t="s">
        <v>9</v>
      </c>
      <c r="C34" t="s">
        <v>123</v>
      </c>
      <c r="D34" t="s">
        <v>29</v>
      </c>
      <c r="E34">
        <v>43</v>
      </c>
      <c r="F34" t="s">
        <v>30</v>
      </c>
      <c r="G34" t="s">
        <v>124</v>
      </c>
      <c r="H34" t="s">
        <v>14</v>
      </c>
      <c r="I34" t="s">
        <v>125</v>
      </c>
    </row>
    <row r="35" spans="1:9">
      <c r="A35">
        <v>34</v>
      </c>
      <c r="B35" t="s">
        <v>9</v>
      </c>
      <c r="C35" t="s">
        <v>126</v>
      </c>
      <c r="D35" t="s">
        <v>11</v>
      </c>
      <c r="E35">
        <v>29</v>
      </c>
      <c r="F35" t="s">
        <v>17</v>
      </c>
      <c r="G35" t="s">
        <v>127</v>
      </c>
      <c r="H35" t="s">
        <v>14</v>
      </c>
      <c r="I35" t="s">
        <v>128</v>
      </c>
    </row>
    <row r="36" spans="1:9">
      <c r="A36">
        <v>35</v>
      </c>
      <c r="B36" t="s">
        <v>9</v>
      </c>
      <c r="C36" t="s">
        <v>129</v>
      </c>
      <c r="D36" t="s">
        <v>11</v>
      </c>
      <c r="E36">
        <v>48</v>
      </c>
      <c r="F36" t="s">
        <v>130</v>
      </c>
      <c r="G36" t="s">
        <v>131</v>
      </c>
      <c r="H36" t="s">
        <v>36</v>
      </c>
      <c r="I36" t="s">
        <v>132</v>
      </c>
    </row>
    <row r="37" spans="1:9">
      <c r="A37">
        <v>36</v>
      </c>
      <c r="B37" t="s">
        <v>9</v>
      </c>
      <c r="C37" t="s">
        <v>133</v>
      </c>
      <c r="D37" t="s">
        <v>11</v>
      </c>
      <c r="E37">
        <v>43</v>
      </c>
      <c r="F37" t="s">
        <v>17</v>
      </c>
      <c r="G37" t="s">
        <v>134</v>
      </c>
      <c r="H37" t="s">
        <v>45</v>
      </c>
      <c r="I37" t="s">
        <v>135</v>
      </c>
    </row>
    <row r="38" spans="1:9">
      <c r="A38">
        <v>37</v>
      </c>
      <c r="B38" t="s">
        <v>9</v>
      </c>
      <c r="C38" t="s">
        <v>136</v>
      </c>
      <c r="D38" t="s">
        <v>11</v>
      </c>
      <c r="E38">
        <v>38</v>
      </c>
      <c r="F38" t="s">
        <v>17</v>
      </c>
      <c r="G38" t="s">
        <v>137</v>
      </c>
      <c r="H38" t="s">
        <v>14</v>
      </c>
      <c r="I38" t="s">
        <v>106</v>
      </c>
    </row>
    <row r="39" spans="1:9">
      <c r="A39">
        <v>38</v>
      </c>
      <c r="B39" t="s">
        <v>9</v>
      </c>
      <c r="C39" t="s">
        <v>138</v>
      </c>
      <c r="D39" t="s">
        <v>11</v>
      </c>
      <c r="E39">
        <v>35</v>
      </c>
      <c r="F39" t="s">
        <v>139</v>
      </c>
      <c r="G39" t="s">
        <v>140</v>
      </c>
      <c r="H39" t="s">
        <v>14</v>
      </c>
      <c r="I39" t="s">
        <v>141</v>
      </c>
    </row>
    <row r="40" spans="1:9">
      <c r="A40">
        <v>39</v>
      </c>
      <c r="B40" t="s">
        <v>9</v>
      </c>
      <c r="C40" t="s">
        <v>142</v>
      </c>
      <c r="D40" t="s">
        <v>11</v>
      </c>
      <c r="E40">
        <v>37</v>
      </c>
      <c r="F40" t="s">
        <v>143</v>
      </c>
      <c r="G40" t="s">
        <v>108</v>
      </c>
      <c r="H40" t="s">
        <v>14</v>
      </c>
      <c r="I40" t="s">
        <v>144</v>
      </c>
    </row>
    <row r="41" spans="1:9">
      <c r="A41">
        <v>40</v>
      </c>
      <c r="B41" t="s">
        <v>9</v>
      </c>
      <c r="C41" t="s">
        <v>145</v>
      </c>
      <c r="D41" t="s">
        <v>11</v>
      </c>
      <c r="E41">
        <v>28</v>
      </c>
      <c r="F41" t="s">
        <v>34</v>
      </c>
      <c r="G41" t="s">
        <v>78</v>
      </c>
      <c r="H41" t="s">
        <v>14</v>
      </c>
      <c r="I41" t="s">
        <v>146</v>
      </c>
    </row>
    <row r="42" spans="1:9">
      <c r="A42">
        <v>41</v>
      </c>
      <c r="B42" t="s">
        <v>9</v>
      </c>
      <c r="C42" t="s">
        <v>147</v>
      </c>
      <c r="D42" t="s">
        <v>11</v>
      </c>
      <c r="E42">
        <v>31</v>
      </c>
      <c r="F42" t="s">
        <v>25</v>
      </c>
      <c r="G42" t="s">
        <v>148</v>
      </c>
      <c r="H42" t="s">
        <v>14</v>
      </c>
      <c r="I42" t="s">
        <v>149</v>
      </c>
    </row>
    <row r="43" spans="1:9">
      <c r="A43">
        <v>42</v>
      </c>
      <c r="B43" t="s">
        <v>9</v>
      </c>
      <c r="C43" t="s">
        <v>150</v>
      </c>
      <c r="D43" t="s">
        <v>11</v>
      </c>
      <c r="E43">
        <v>24</v>
      </c>
      <c r="F43" t="s">
        <v>25</v>
      </c>
      <c r="G43" t="s">
        <v>127</v>
      </c>
      <c r="H43" t="s">
        <v>14</v>
      </c>
      <c r="I43" t="s">
        <v>151</v>
      </c>
    </row>
    <row r="44" spans="1:9">
      <c r="A44">
        <v>43</v>
      </c>
      <c r="B44" t="s">
        <v>9</v>
      </c>
      <c r="C44" t="s">
        <v>152</v>
      </c>
      <c r="D44" t="s">
        <v>11</v>
      </c>
      <c r="E44">
        <v>45</v>
      </c>
      <c r="F44" t="s">
        <v>51</v>
      </c>
      <c r="G44" t="s">
        <v>153</v>
      </c>
      <c r="H44" t="s">
        <v>14</v>
      </c>
      <c r="I44" t="s">
        <v>154</v>
      </c>
    </row>
    <row r="45" spans="1:9">
      <c r="A45">
        <v>44</v>
      </c>
      <c r="B45" t="s">
        <v>9</v>
      </c>
      <c r="C45" t="s">
        <v>155</v>
      </c>
      <c r="D45" t="s">
        <v>11</v>
      </c>
      <c r="E45">
        <v>49</v>
      </c>
      <c r="F45" t="s">
        <v>55</v>
      </c>
      <c r="G45" t="s">
        <v>156</v>
      </c>
      <c r="H45" t="s">
        <v>36</v>
      </c>
      <c r="I45" t="s">
        <v>157</v>
      </c>
    </row>
    <row r="46" spans="1:9">
      <c r="A46">
        <v>45</v>
      </c>
      <c r="B46" t="s">
        <v>9</v>
      </c>
      <c r="C46" t="s">
        <v>158</v>
      </c>
      <c r="D46" t="s">
        <v>11</v>
      </c>
      <c r="E46">
        <v>48</v>
      </c>
      <c r="F46" t="s">
        <v>55</v>
      </c>
      <c r="G46" t="s">
        <v>65</v>
      </c>
      <c r="H46" t="s">
        <v>14</v>
      </c>
      <c r="I46" t="s">
        <v>159</v>
      </c>
    </row>
    <row r="47" spans="1:9">
      <c r="A47">
        <v>46</v>
      </c>
      <c r="B47" t="s">
        <v>9</v>
      </c>
      <c r="C47" t="s">
        <v>160</v>
      </c>
      <c r="D47" t="s">
        <v>11</v>
      </c>
      <c r="E47">
        <v>31</v>
      </c>
      <c r="F47" t="s">
        <v>17</v>
      </c>
      <c r="G47" t="s">
        <v>161</v>
      </c>
      <c r="H47" t="s">
        <v>14</v>
      </c>
      <c r="I47" t="s">
        <v>91</v>
      </c>
    </row>
    <row r="48" spans="1:9">
      <c r="A48">
        <v>47</v>
      </c>
      <c r="B48" t="s">
        <v>9</v>
      </c>
      <c r="C48" t="s">
        <v>162</v>
      </c>
      <c r="D48" t="s">
        <v>11</v>
      </c>
      <c r="E48">
        <v>37</v>
      </c>
      <c r="F48" t="s">
        <v>51</v>
      </c>
      <c r="G48" t="s">
        <v>163</v>
      </c>
      <c r="H48" t="s">
        <v>45</v>
      </c>
      <c r="I48" t="s">
        <v>164</v>
      </c>
    </row>
    <row r="49" spans="1:9">
      <c r="A49">
        <v>48</v>
      </c>
      <c r="B49" t="s">
        <v>9</v>
      </c>
      <c r="C49" t="s">
        <v>165</v>
      </c>
      <c r="D49" t="s">
        <v>11</v>
      </c>
      <c r="E49">
        <v>41</v>
      </c>
      <c r="F49" t="s">
        <v>81</v>
      </c>
      <c r="G49" t="s">
        <v>166</v>
      </c>
      <c r="H49" t="s">
        <v>14</v>
      </c>
      <c r="I49" t="s">
        <v>167</v>
      </c>
    </row>
    <row r="50" spans="1:9">
      <c r="A50">
        <v>49</v>
      </c>
      <c r="B50" t="s">
        <v>9</v>
      </c>
      <c r="C50" t="s">
        <v>168</v>
      </c>
      <c r="D50" t="s">
        <v>11</v>
      </c>
      <c r="E50">
        <v>50</v>
      </c>
      <c r="F50" t="s">
        <v>51</v>
      </c>
      <c r="G50" t="s">
        <v>169</v>
      </c>
      <c r="H50" t="s">
        <v>36</v>
      </c>
      <c r="I50" t="s">
        <v>170</v>
      </c>
    </row>
    <row r="51" spans="1:9">
      <c r="A51">
        <v>50</v>
      </c>
      <c r="B51" t="s">
        <v>9</v>
      </c>
      <c r="C51" t="s">
        <v>171</v>
      </c>
      <c r="D51" t="s">
        <v>11</v>
      </c>
      <c r="E51">
        <v>35</v>
      </c>
      <c r="F51" t="s">
        <v>139</v>
      </c>
      <c r="G51" t="s">
        <v>172</v>
      </c>
      <c r="H51" t="s">
        <v>45</v>
      </c>
      <c r="I51" t="s">
        <v>173</v>
      </c>
    </row>
    <row r="52" spans="1:9">
      <c r="A52">
        <v>51</v>
      </c>
      <c r="B52" t="s">
        <v>9</v>
      </c>
      <c r="C52" t="s">
        <v>174</v>
      </c>
      <c r="D52" t="s">
        <v>11</v>
      </c>
      <c r="E52">
        <v>44</v>
      </c>
      <c r="F52" t="s">
        <v>51</v>
      </c>
      <c r="G52" t="s">
        <v>175</v>
      </c>
      <c r="H52" t="s">
        <v>176</v>
      </c>
      <c r="I52" t="s">
        <v>177</v>
      </c>
    </row>
    <row r="53" spans="1:9">
      <c r="A53">
        <v>52</v>
      </c>
      <c r="B53" t="s">
        <v>9</v>
      </c>
      <c r="C53" t="s">
        <v>178</v>
      </c>
      <c r="D53" t="s">
        <v>11</v>
      </c>
      <c r="E53">
        <v>46</v>
      </c>
      <c r="F53" t="s">
        <v>139</v>
      </c>
      <c r="G53" t="s">
        <v>179</v>
      </c>
      <c r="H53" t="s">
        <v>176</v>
      </c>
      <c r="I53" t="s">
        <v>180</v>
      </c>
    </row>
    <row r="54" spans="1:9">
      <c r="A54">
        <v>53</v>
      </c>
      <c r="B54" t="s">
        <v>9</v>
      </c>
      <c r="C54" t="s">
        <v>181</v>
      </c>
      <c r="D54" t="s">
        <v>11</v>
      </c>
      <c r="E54">
        <v>43</v>
      </c>
      <c r="F54" t="s">
        <v>111</v>
      </c>
      <c r="G54" t="s">
        <v>182</v>
      </c>
      <c r="H54" t="s">
        <v>176</v>
      </c>
      <c r="I54" t="s">
        <v>183</v>
      </c>
    </row>
    <row r="55" spans="1:9">
      <c r="A55">
        <v>54</v>
      </c>
      <c r="B55" t="s">
        <v>9</v>
      </c>
      <c r="C55" t="s">
        <v>184</v>
      </c>
      <c r="D55" t="s">
        <v>11</v>
      </c>
      <c r="E55">
        <v>38</v>
      </c>
      <c r="F55" t="s">
        <v>185</v>
      </c>
      <c r="G55" t="s">
        <v>186</v>
      </c>
      <c r="H55" t="s">
        <v>176</v>
      </c>
      <c r="I55" t="s">
        <v>187</v>
      </c>
    </row>
    <row r="56" spans="1:9">
      <c r="A56">
        <v>55</v>
      </c>
      <c r="B56" t="s">
        <v>9</v>
      </c>
      <c r="C56" t="s">
        <v>188</v>
      </c>
      <c r="D56" t="s">
        <v>11</v>
      </c>
      <c r="E56">
        <v>32</v>
      </c>
      <c r="F56" t="s">
        <v>51</v>
      </c>
      <c r="G56" t="s">
        <v>189</v>
      </c>
      <c r="H56" t="s">
        <v>176</v>
      </c>
      <c r="I56" t="s">
        <v>190</v>
      </c>
    </row>
    <row r="57" spans="1:9">
      <c r="A57">
        <v>56</v>
      </c>
      <c r="B57" t="s">
        <v>9</v>
      </c>
      <c r="C57" t="s">
        <v>191</v>
      </c>
      <c r="D57" t="s">
        <v>11</v>
      </c>
      <c r="E57">
        <v>26</v>
      </c>
      <c r="F57" t="s">
        <v>25</v>
      </c>
      <c r="G57" t="s">
        <v>192</v>
      </c>
      <c r="H57" t="s">
        <v>176</v>
      </c>
      <c r="I57" t="s">
        <v>193</v>
      </c>
    </row>
    <row r="58" spans="1:9">
      <c r="A58">
        <v>57</v>
      </c>
      <c r="B58" t="s">
        <v>9</v>
      </c>
      <c r="C58" t="s">
        <v>194</v>
      </c>
      <c r="D58" t="s">
        <v>11</v>
      </c>
      <c r="E58">
        <v>46</v>
      </c>
      <c r="F58" t="s">
        <v>195</v>
      </c>
      <c r="G58" t="s">
        <v>196</v>
      </c>
      <c r="H58" t="s">
        <v>176</v>
      </c>
      <c r="I58" t="s">
        <v>197</v>
      </c>
    </row>
    <row r="59" spans="1:9">
      <c r="A59">
        <v>58</v>
      </c>
      <c r="B59" t="s">
        <v>9</v>
      </c>
      <c r="C59" t="s">
        <v>198</v>
      </c>
      <c r="D59" t="s">
        <v>29</v>
      </c>
      <c r="E59">
        <v>37</v>
      </c>
      <c r="F59" t="s">
        <v>199</v>
      </c>
      <c r="G59" t="s">
        <v>200</v>
      </c>
      <c r="H59" t="s">
        <v>176</v>
      </c>
      <c r="I59" t="s">
        <v>88</v>
      </c>
    </row>
    <row r="60" spans="1:9">
      <c r="A60">
        <v>59</v>
      </c>
      <c r="B60" t="s">
        <v>9</v>
      </c>
      <c r="C60" t="s">
        <v>201</v>
      </c>
      <c r="D60" t="s">
        <v>29</v>
      </c>
      <c r="E60">
        <v>51</v>
      </c>
      <c r="F60" t="s">
        <v>202</v>
      </c>
      <c r="G60" t="s">
        <v>203</v>
      </c>
      <c r="H60" t="s">
        <v>176</v>
      </c>
      <c r="I60" t="s">
        <v>204</v>
      </c>
    </row>
    <row r="61" spans="1:9">
      <c r="A61">
        <v>60</v>
      </c>
      <c r="B61" t="s">
        <v>9</v>
      </c>
      <c r="C61" t="s">
        <v>205</v>
      </c>
      <c r="D61" t="s">
        <v>11</v>
      </c>
      <c r="E61">
        <v>35</v>
      </c>
      <c r="F61" t="s">
        <v>17</v>
      </c>
      <c r="G61" t="s">
        <v>206</v>
      </c>
      <c r="H61" t="s">
        <v>176</v>
      </c>
      <c r="I61" t="s">
        <v>207</v>
      </c>
    </row>
    <row r="62" spans="1:9">
      <c r="A62">
        <v>61</v>
      </c>
      <c r="B62" t="s">
        <v>9</v>
      </c>
      <c r="C62" t="s">
        <v>208</v>
      </c>
      <c r="D62" t="s">
        <v>11</v>
      </c>
      <c r="E62">
        <v>37</v>
      </c>
      <c r="F62" t="s">
        <v>209</v>
      </c>
      <c r="G62" t="s">
        <v>210</v>
      </c>
      <c r="H62" t="s">
        <v>211</v>
      </c>
      <c r="I62" t="s">
        <v>212</v>
      </c>
    </row>
    <row r="63" spans="1:9">
      <c r="A63">
        <v>62</v>
      </c>
      <c r="B63" t="s">
        <v>9</v>
      </c>
      <c r="C63" t="s">
        <v>213</v>
      </c>
      <c r="D63" t="s">
        <v>11</v>
      </c>
      <c r="E63">
        <v>48</v>
      </c>
      <c r="F63" t="s">
        <v>25</v>
      </c>
      <c r="G63" t="s">
        <v>214</v>
      </c>
      <c r="H63" t="s">
        <v>211</v>
      </c>
      <c r="I63" t="s">
        <v>215</v>
      </c>
    </row>
    <row r="64" spans="1:9">
      <c r="A64">
        <v>63</v>
      </c>
      <c r="B64" t="s">
        <v>9</v>
      </c>
      <c r="C64" t="s">
        <v>216</v>
      </c>
      <c r="D64" t="s">
        <v>11</v>
      </c>
      <c r="E64">
        <v>44</v>
      </c>
      <c r="F64" t="s">
        <v>51</v>
      </c>
      <c r="G64" t="s">
        <v>99</v>
      </c>
      <c r="H64" t="s">
        <v>217</v>
      </c>
      <c r="I64" t="s">
        <v>218</v>
      </c>
    </row>
    <row r="65" spans="1:9">
      <c r="A65">
        <v>64</v>
      </c>
      <c r="B65" t="s">
        <v>9</v>
      </c>
      <c r="C65" t="s">
        <v>219</v>
      </c>
      <c r="D65" t="s">
        <v>29</v>
      </c>
      <c r="E65">
        <v>43</v>
      </c>
      <c r="F65" t="s">
        <v>220</v>
      </c>
      <c r="G65" t="s">
        <v>221</v>
      </c>
      <c r="H65" t="s">
        <v>217</v>
      </c>
      <c r="I65" t="s">
        <v>183</v>
      </c>
    </row>
    <row r="66" spans="1:9">
      <c r="A66">
        <v>65</v>
      </c>
      <c r="B66" t="s">
        <v>9</v>
      </c>
      <c r="C66" t="s">
        <v>222</v>
      </c>
      <c r="D66" t="s">
        <v>11</v>
      </c>
      <c r="E66">
        <v>40</v>
      </c>
      <c r="F66" t="s">
        <v>30</v>
      </c>
      <c r="G66" t="s">
        <v>223</v>
      </c>
      <c r="H66" t="s">
        <v>217</v>
      </c>
      <c r="I66" t="s">
        <v>224</v>
      </c>
    </row>
    <row r="67" spans="1:9">
      <c r="A67">
        <v>66</v>
      </c>
      <c r="B67" t="s">
        <v>9</v>
      </c>
      <c r="C67" t="s">
        <v>225</v>
      </c>
      <c r="D67" t="s">
        <v>29</v>
      </c>
      <c r="E67">
        <v>48</v>
      </c>
      <c r="F67" t="s">
        <v>51</v>
      </c>
      <c r="G67" t="s">
        <v>226</v>
      </c>
      <c r="H67" t="s">
        <v>227</v>
      </c>
      <c r="I67" t="s">
        <v>173</v>
      </c>
    </row>
    <row r="68" spans="1:9">
      <c r="A68">
        <v>67</v>
      </c>
      <c r="B68" t="s">
        <v>9</v>
      </c>
      <c r="C68" t="s">
        <v>228</v>
      </c>
      <c r="D68" t="s">
        <v>29</v>
      </c>
      <c r="E68">
        <v>55</v>
      </c>
      <c r="F68" t="s">
        <v>139</v>
      </c>
      <c r="G68" t="s">
        <v>229</v>
      </c>
      <c r="H68" t="s">
        <v>227</v>
      </c>
      <c r="I68" t="s">
        <v>230</v>
      </c>
    </row>
    <row r="69" spans="1:9">
      <c r="A69">
        <v>68</v>
      </c>
      <c r="B69" t="s">
        <v>9</v>
      </c>
      <c r="C69" t="s">
        <v>231</v>
      </c>
      <c r="D69" t="s">
        <v>29</v>
      </c>
      <c r="E69">
        <v>60</v>
      </c>
      <c r="F69" t="s">
        <v>232</v>
      </c>
      <c r="G69" t="s">
        <v>233</v>
      </c>
      <c r="H69" t="s">
        <v>234</v>
      </c>
      <c r="I69" t="s">
        <v>235</v>
      </c>
    </row>
    <row r="70" spans="1:9">
      <c r="A70">
        <v>69</v>
      </c>
      <c r="B70" t="s">
        <v>9</v>
      </c>
      <c r="C70" t="s">
        <v>236</v>
      </c>
      <c r="D70" t="s">
        <v>11</v>
      </c>
      <c r="E70">
        <v>47</v>
      </c>
      <c r="F70" t="s">
        <v>51</v>
      </c>
      <c r="G70" t="s">
        <v>237</v>
      </c>
      <c r="H70" t="s">
        <v>238</v>
      </c>
      <c r="I70" t="s">
        <v>239</v>
      </c>
    </row>
    <row r="71" spans="1:9">
      <c r="A71">
        <v>70</v>
      </c>
      <c r="B71" t="s">
        <v>9</v>
      </c>
      <c r="C71" t="s">
        <v>240</v>
      </c>
      <c r="D71" t="s">
        <v>29</v>
      </c>
      <c r="E71">
        <v>32</v>
      </c>
      <c r="F71" t="s">
        <v>111</v>
      </c>
      <c r="G71" t="s">
        <v>241</v>
      </c>
      <c r="H71" t="s">
        <v>242</v>
      </c>
      <c r="I71" t="s">
        <v>243</v>
      </c>
    </row>
    <row r="72" spans="1:9">
      <c r="A72">
        <v>71</v>
      </c>
      <c r="B72" t="s">
        <v>9</v>
      </c>
      <c r="C72" t="s">
        <v>244</v>
      </c>
      <c r="D72" t="s">
        <v>11</v>
      </c>
      <c r="E72">
        <v>49</v>
      </c>
      <c r="F72" t="s">
        <v>51</v>
      </c>
      <c r="G72" t="s">
        <v>245</v>
      </c>
      <c r="H72" t="s">
        <v>246</v>
      </c>
      <c r="I72" t="s">
        <v>247</v>
      </c>
    </row>
    <row r="73" spans="1:9">
      <c r="A73">
        <v>72</v>
      </c>
      <c r="B73" t="s">
        <v>9</v>
      </c>
      <c r="C73" t="s">
        <v>248</v>
      </c>
      <c r="D73" t="s">
        <v>29</v>
      </c>
      <c r="E73">
        <v>30</v>
      </c>
      <c r="F73" t="s">
        <v>249</v>
      </c>
      <c r="G73" t="s">
        <v>250</v>
      </c>
      <c r="H73" t="s">
        <v>211</v>
      </c>
      <c r="I73" t="s">
        <v>251</v>
      </c>
    </row>
    <row r="74" spans="1:9">
      <c r="A74">
        <v>73</v>
      </c>
      <c r="B74" t="s">
        <v>9</v>
      </c>
      <c r="C74" t="s">
        <v>252</v>
      </c>
      <c r="D74" t="s">
        <v>11</v>
      </c>
      <c r="E74">
        <v>43</v>
      </c>
      <c r="F74" t="s">
        <v>51</v>
      </c>
      <c r="G74" t="s">
        <v>253</v>
      </c>
      <c r="H74" t="s">
        <v>246</v>
      </c>
      <c r="I74" t="s">
        <v>254</v>
      </c>
    </row>
    <row r="75" spans="1:9">
      <c r="A75">
        <v>74</v>
      </c>
      <c r="B75" t="s">
        <v>9</v>
      </c>
      <c r="C75" t="s">
        <v>255</v>
      </c>
      <c r="D75" t="s">
        <v>11</v>
      </c>
      <c r="E75">
        <v>34</v>
      </c>
      <c r="F75" t="s">
        <v>30</v>
      </c>
      <c r="G75" t="s">
        <v>256</v>
      </c>
      <c r="H75" t="s">
        <v>257</v>
      </c>
      <c r="I75" t="s">
        <v>258</v>
      </c>
    </row>
    <row r="76" spans="1:9">
      <c r="A76">
        <v>75</v>
      </c>
      <c r="B76" t="s">
        <v>9</v>
      </c>
      <c r="C76" t="s">
        <v>259</v>
      </c>
      <c r="D76" t="s">
        <v>11</v>
      </c>
      <c r="E76">
        <v>35</v>
      </c>
      <c r="F76" t="s">
        <v>30</v>
      </c>
      <c r="G76" t="s">
        <v>260</v>
      </c>
      <c r="H76" t="s">
        <v>211</v>
      </c>
      <c r="I76" t="s">
        <v>261</v>
      </c>
    </row>
    <row r="77" spans="1:9">
      <c r="A77">
        <v>76</v>
      </c>
      <c r="B77" t="s">
        <v>9</v>
      </c>
      <c r="C77" t="s">
        <v>262</v>
      </c>
      <c r="D77" t="s">
        <v>11</v>
      </c>
      <c r="E77">
        <v>49</v>
      </c>
      <c r="F77" t="s">
        <v>263</v>
      </c>
      <c r="G77" t="s">
        <v>264</v>
      </c>
      <c r="H77" t="s">
        <v>14</v>
      </c>
      <c r="I77" t="s">
        <v>265</v>
      </c>
    </row>
    <row r="78" spans="1:9">
      <c r="A78">
        <v>77</v>
      </c>
      <c r="B78" t="s">
        <v>9</v>
      </c>
      <c r="C78" t="s">
        <v>266</v>
      </c>
      <c r="D78" t="s">
        <v>11</v>
      </c>
      <c r="E78">
        <v>41</v>
      </c>
      <c r="F78" t="s">
        <v>51</v>
      </c>
      <c r="G78" t="s">
        <v>18</v>
      </c>
      <c r="H78" t="s">
        <v>238</v>
      </c>
      <c r="I78" t="s">
        <v>94</v>
      </c>
    </row>
    <row r="79" spans="1:9">
      <c r="A79">
        <v>78</v>
      </c>
      <c r="B79" t="s">
        <v>9</v>
      </c>
      <c r="C79" t="s">
        <v>267</v>
      </c>
      <c r="D79" t="s">
        <v>11</v>
      </c>
      <c r="E79">
        <v>40</v>
      </c>
      <c r="F79" t="s">
        <v>51</v>
      </c>
      <c r="G79" t="s">
        <v>268</v>
      </c>
      <c r="H79" t="s">
        <v>14</v>
      </c>
      <c r="I79" t="s">
        <v>88</v>
      </c>
    </row>
    <row r="80" spans="1:9">
      <c r="A80">
        <v>79</v>
      </c>
      <c r="B80" t="s">
        <v>9</v>
      </c>
      <c r="C80" t="s">
        <v>269</v>
      </c>
      <c r="D80" t="s">
        <v>11</v>
      </c>
      <c r="E80">
        <v>47</v>
      </c>
      <c r="F80" t="s">
        <v>51</v>
      </c>
      <c r="G80" t="s">
        <v>270</v>
      </c>
      <c r="H80" t="s">
        <v>14</v>
      </c>
      <c r="I80" t="s">
        <v>271</v>
      </c>
    </row>
    <row r="81" spans="1:9">
      <c r="A81">
        <v>80</v>
      </c>
      <c r="B81" t="s">
        <v>9</v>
      </c>
      <c r="C81" t="s">
        <v>272</v>
      </c>
      <c r="D81" t="s">
        <v>11</v>
      </c>
      <c r="E81">
        <v>33</v>
      </c>
      <c r="F81" t="s">
        <v>273</v>
      </c>
      <c r="G81" t="s">
        <v>274</v>
      </c>
      <c r="H81" t="s">
        <v>14</v>
      </c>
      <c r="I81" t="s">
        <v>275</v>
      </c>
    </row>
    <row r="82" spans="1:9">
      <c r="A82">
        <v>81</v>
      </c>
      <c r="B82" t="s">
        <v>9</v>
      </c>
      <c r="C82" t="s">
        <v>276</v>
      </c>
      <c r="D82" t="s">
        <v>29</v>
      </c>
      <c r="E82">
        <v>42</v>
      </c>
      <c r="F82" t="s">
        <v>51</v>
      </c>
      <c r="G82" t="s">
        <v>277</v>
      </c>
      <c r="H82" t="s">
        <v>278</v>
      </c>
      <c r="I82" t="s">
        <v>132</v>
      </c>
    </row>
    <row r="83" spans="1:9">
      <c r="A83">
        <v>82</v>
      </c>
      <c r="B83" t="s">
        <v>9</v>
      </c>
      <c r="C83" t="s">
        <v>279</v>
      </c>
      <c r="D83" t="s">
        <v>29</v>
      </c>
      <c r="E83">
        <v>48</v>
      </c>
      <c r="F83" t="s">
        <v>280</v>
      </c>
      <c r="G83" t="s">
        <v>281</v>
      </c>
      <c r="H83" t="s">
        <v>282</v>
      </c>
      <c r="I83" t="s">
        <v>283</v>
      </c>
    </row>
    <row r="84" spans="1:9">
      <c r="A84">
        <v>83</v>
      </c>
      <c r="B84" t="s">
        <v>9</v>
      </c>
      <c r="C84" t="s">
        <v>284</v>
      </c>
      <c r="D84" t="s">
        <v>11</v>
      </c>
      <c r="E84">
        <v>29</v>
      </c>
      <c r="F84" t="s">
        <v>285</v>
      </c>
      <c r="G84" t="s">
        <v>286</v>
      </c>
      <c r="H84" t="s">
        <v>287</v>
      </c>
      <c r="I84" t="s">
        <v>204</v>
      </c>
    </row>
    <row r="85" spans="1:9">
      <c r="A85">
        <v>84</v>
      </c>
      <c r="B85" t="s">
        <v>9</v>
      </c>
      <c r="C85" t="s">
        <v>288</v>
      </c>
      <c r="D85" t="s">
        <v>11</v>
      </c>
      <c r="E85">
        <v>32</v>
      </c>
      <c r="F85" t="s">
        <v>12</v>
      </c>
      <c r="G85" t="s">
        <v>289</v>
      </c>
      <c r="H85" t="s">
        <v>290</v>
      </c>
      <c r="I85" t="s">
        <v>291</v>
      </c>
    </row>
    <row r="86" spans="1:9">
      <c r="A86">
        <v>85</v>
      </c>
      <c r="B86" t="s">
        <v>9</v>
      </c>
      <c r="C86" t="s">
        <v>292</v>
      </c>
      <c r="D86" t="s">
        <v>29</v>
      </c>
      <c r="E86">
        <v>49</v>
      </c>
      <c r="F86" t="s">
        <v>293</v>
      </c>
      <c r="G86" t="s">
        <v>294</v>
      </c>
      <c r="H86" t="s">
        <v>290</v>
      </c>
      <c r="I86" t="s">
        <v>295</v>
      </c>
    </row>
    <row r="87" spans="1:9">
      <c r="A87">
        <v>86</v>
      </c>
      <c r="B87" t="s">
        <v>9</v>
      </c>
      <c r="C87" t="s">
        <v>296</v>
      </c>
      <c r="D87" t="s">
        <v>29</v>
      </c>
      <c r="E87">
        <v>30</v>
      </c>
      <c r="F87" t="s">
        <v>297</v>
      </c>
      <c r="G87" t="s">
        <v>298</v>
      </c>
      <c r="H87" t="s">
        <v>290</v>
      </c>
      <c r="I87" t="s">
        <v>299</v>
      </c>
    </row>
    <row r="88" spans="1:9">
      <c r="A88">
        <v>87</v>
      </c>
      <c r="B88" t="s">
        <v>9</v>
      </c>
      <c r="C88" t="s">
        <v>300</v>
      </c>
      <c r="D88" t="s">
        <v>29</v>
      </c>
      <c r="E88">
        <v>33</v>
      </c>
      <c r="F88" t="s">
        <v>12</v>
      </c>
      <c r="G88" t="s">
        <v>301</v>
      </c>
      <c r="H88" t="s">
        <v>290</v>
      </c>
      <c r="I88" t="s">
        <v>302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opLeftCell="A73" workbookViewId="0">
      <selection activeCell="A1" sqref="A1:I89"/>
    </sheetView>
  </sheetViews>
  <sheetFormatPr defaultColWidth="9" defaultRowHeight="13.5"/>
  <sheetData>
    <row r="1" ht="18.75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ht="14.25" spans="1:9">
      <c r="A2" s="2">
        <v>1</v>
      </c>
      <c r="B2" s="2" t="s">
        <v>9</v>
      </c>
      <c r="C2" s="3" t="s">
        <v>10</v>
      </c>
      <c r="D2" s="3" t="s">
        <v>11</v>
      </c>
      <c r="E2" s="4">
        <v>36</v>
      </c>
      <c r="F2" s="3" t="str">
        <f>"2011-07-01"</f>
        <v>2011-07-01</v>
      </c>
      <c r="G2" s="2" t="s">
        <v>13</v>
      </c>
      <c r="H2" s="2" t="s">
        <v>14</v>
      </c>
      <c r="I2" s="6" t="s">
        <v>15</v>
      </c>
    </row>
    <row r="3" ht="14.25" spans="1:9">
      <c r="A3" s="2">
        <v>2</v>
      </c>
      <c r="B3" s="2" t="s">
        <v>9</v>
      </c>
      <c r="C3" s="3" t="s">
        <v>16</v>
      </c>
      <c r="D3" s="3" t="s">
        <v>11</v>
      </c>
      <c r="E3" s="4">
        <v>40</v>
      </c>
      <c r="F3" s="3" t="str">
        <f>"2013-08-01"</f>
        <v>2013-08-01</v>
      </c>
      <c r="G3" s="2" t="s">
        <v>18</v>
      </c>
      <c r="H3" s="2" t="s">
        <v>14</v>
      </c>
      <c r="I3" s="6" t="s">
        <v>19</v>
      </c>
    </row>
    <row r="4" ht="14.25" spans="1:9">
      <c r="A4" s="2">
        <v>3</v>
      </c>
      <c r="B4" s="2" t="s">
        <v>9</v>
      </c>
      <c r="C4" s="3" t="s">
        <v>20</v>
      </c>
      <c r="D4" s="3" t="s">
        <v>11</v>
      </c>
      <c r="E4" s="4">
        <v>44</v>
      </c>
      <c r="F4" s="3" t="str">
        <f>"2015-08-01"</f>
        <v>2015-08-01</v>
      </c>
      <c r="G4" s="2" t="s">
        <v>22</v>
      </c>
      <c r="H4" s="2" t="s">
        <v>14</v>
      </c>
      <c r="I4" s="2" t="s">
        <v>23</v>
      </c>
    </row>
    <row r="5" ht="14.25" spans="1:9">
      <c r="A5" s="2">
        <v>4</v>
      </c>
      <c r="B5" s="2" t="s">
        <v>9</v>
      </c>
      <c r="C5" s="3" t="s">
        <v>24</v>
      </c>
      <c r="D5" s="3" t="s">
        <v>11</v>
      </c>
      <c r="E5" s="4">
        <v>38</v>
      </c>
      <c r="F5" s="3" t="str">
        <f>"2018-09-01"</f>
        <v>2018-09-01</v>
      </c>
      <c r="G5" s="2" t="s">
        <v>26</v>
      </c>
      <c r="H5" s="2" t="s">
        <v>14</v>
      </c>
      <c r="I5" s="6" t="s">
        <v>27</v>
      </c>
    </row>
    <row r="6" ht="14.25" spans="1:9">
      <c r="A6" s="2">
        <v>5</v>
      </c>
      <c r="B6" s="2" t="s">
        <v>9</v>
      </c>
      <c r="C6" s="3" t="s">
        <v>28</v>
      </c>
      <c r="D6" s="3" t="s">
        <v>29</v>
      </c>
      <c r="E6" s="4">
        <v>33</v>
      </c>
      <c r="F6" s="3" t="str">
        <f>"2019-08-01"</f>
        <v>2019-08-01</v>
      </c>
      <c r="G6" s="2" t="s">
        <v>31</v>
      </c>
      <c r="H6" s="2" t="s">
        <v>14</v>
      </c>
      <c r="I6" s="6" t="s">
        <v>32</v>
      </c>
    </row>
    <row r="7" ht="14.25" spans="1:9">
      <c r="A7" s="2">
        <v>6</v>
      </c>
      <c r="B7" s="2" t="s">
        <v>9</v>
      </c>
      <c r="C7" s="3" t="s">
        <v>33</v>
      </c>
      <c r="D7" s="3" t="s">
        <v>11</v>
      </c>
      <c r="E7" s="4">
        <v>41</v>
      </c>
      <c r="F7" s="3" t="str">
        <f>"2010-07-01"</f>
        <v>2010-07-01</v>
      </c>
      <c r="G7" s="2" t="s">
        <v>35</v>
      </c>
      <c r="H7" s="2" t="s">
        <v>36</v>
      </c>
      <c r="I7" s="6" t="s">
        <v>37</v>
      </c>
    </row>
    <row r="8" ht="14.25" spans="1:9">
      <c r="A8" s="2">
        <v>7</v>
      </c>
      <c r="B8" s="2" t="s">
        <v>9</v>
      </c>
      <c r="C8" s="3" t="s">
        <v>38</v>
      </c>
      <c r="D8" s="3" t="s">
        <v>11</v>
      </c>
      <c r="E8" s="4">
        <v>44</v>
      </c>
      <c r="F8" s="3" t="str">
        <f>"2012-08-01"</f>
        <v>2012-08-01</v>
      </c>
      <c r="G8" s="2" t="s">
        <v>40</v>
      </c>
      <c r="H8" s="2" t="s">
        <v>14</v>
      </c>
      <c r="I8" s="6" t="s">
        <v>41</v>
      </c>
    </row>
    <row r="9" ht="14.25" spans="1:9">
      <c r="A9" s="2">
        <v>8</v>
      </c>
      <c r="B9" s="2" t="s">
        <v>9</v>
      </c>
      <c r="C9" s="3" t="s">
        <v>42</v>
      </c>
      <c r="D9" s="3" t="s">
        <v>11</v>
      </c>
      <c r="E9" s="4">
        <v>35</v>
      </c>
      <c r="F9" s="3" t="str">
        <f>"2017-11-01"</f>
        <v>2017-11-01</v>
      </c>
      <c r="G9" s="2" t="s">
        <v>44</v>
      </c>
      <c r="H9" s="2" t="s">
        <v>45</v>
      </c>
      <c r="I9" s="6" t="s">
        <v>46</v>
      </c>
    </row>
    <row r="10" ht="14.25" spans="1:9">
      <c r="A10" s="2">
        <v>9</v>
      </c>
      <c r="B10" s="2" t="s">
        <v>9</v>
      </c>
      <c r="C10" s="3" t="s">
        <v>47</v>
      </c>
      <c r="D10" s="3" t="s">
        <v>11</v>
      </c>
      <c r="E10" s="4">
        <v>45</v>
      </c>
      <c r="F10" s="3" t="str">
        <f>"2012-08-01"</f>
        <v>2012-08-01</v>
      </c>
      <c r="G10" s="2" t="s">
        <v>48</v>
      </c>
      <c r="H10" s="2" t="s">
        <v>14</v>
      </c>
      <c r="I10" s="6" t="s">
        <v>49</v>
      </c>
    </row>
    <row r="11" ht="14.25" spans="1:9">
      <c r="A11" s="2">
        <v>10</v>
      </c>
      <c r="B11" s="2" t="s">
        <v>9</v>
      </c>
      <c r="C11" s="3" t="s">
        <v>50</v>
      </c>
      <c r="D11" s="3" t="s">
        <v>11</v>
      </c>
      <c r="E11" s="4">
        <v>45</v>
      </c>
      <c r="F11" s="3" t="str">
        <f>"2008-01-01"</f>
        <v>2008-01-01</v>
      </c>
      <c r="G11" s="2" t="s">
        <v>52</v>
      </c>
      <c r="H11" s="2" t="s">
        <v>14</v>
      </c>
      <c r="I11" s="2" t="s">
        <v>53</v>
      </c>
    </row>
    <row r="12" ht="14.25" spans="1:9">
      <c r="A12" s="2">
        <v>11</v>
      </c>
      <c r="B12" s="2" t="s">
        <v>9</v>
      </c>
      <c r="C12" s="3" t="s">
        <v>303</v>
      </c>
      <c r="D12" s="3" t="s">
        <v>11</v>
      </c>
      <c r="E12" s="4">
        <v>32</v>
      </c>
      <c r="F12" s="3" t="str">
        <f>"2019-08-01"</f>
        <v>2019-08-01</v>
      </c>
      <c r="G12" s="2" t="s">
        <v>304</v>
      </c>
      <c r="H12" s="2" t="s">
        <v>14</v>
      </c>
      <c r="I12" s="6" t="s">
        <v>305</v>
      </c>
    </row>
    <row r="13" ht="14.25" spans="1:9">
      <c r="A13" s="2">
        <v>12</v>
      </c>
      <c r="B13" s="2" t="s">
        <v>9</v>
      </c>
      <c r="C13" s="3" t="s">
        <v>54</v>
      </c>
      <c r="D13" s="3" t="s">
        <v>11</v>
      </c>
      <c r="E13" s="4">
        <v>51</v>
      </c>
      <c r="F13" s="3" t="str">
        <f>"2006-01-01"</f>
        <v>2006-01-01</v>
      </c>
      <c r="G13" s="2" t="s">
        <v>56</v>
      </c>
      <c r="H13" s="2" t="s">
        <v>36</v>
      </c>
      <c r="I13" s="6" t="s">
        <v>57</v>
      </c>
    </row>
    <row r="14" ht="14.25" spans="1:9">
      <c r="A14" s="2">
        <v>13</v>
      </c>
      <c r="B14" s="2" t="s">
        <v>9</v>
      </c>
      <c r="C14" s="3" t="s">
        <v>58</v>
      </c>
      <c r="D14" s="3" t="s">
        <v>11</v>
      </c>
      <c r="E14" s="4">
        <v>42</v>
      </c>
      <c r="F14" s="3" t="str">
        <f>"2008-01-01"</f>
        <v>2008-01-01</v>
      </c>
      <c r="G14" s="2" t="s">
        <v>59</v>
      </c>
      <c r="H14" s="2" t="s">
        <v>45</v>
      </c>
      <c r="I14" s="6" t="s">
        <v>60</v>
      </c>
    </row>
    <row r="15" ht="14.25" spans="1:9">
      <c r="A15" s="2">
        <v>14</v>
      </c>
      <c r="B15" s="2" t="s">
        <v>9</v>
      </c>
      <c r="C15" s="3" t="s">
        <v>61</v>
      </c>
      <c r="D15" s="3" t="s">
        <v>11</v>
      </c>
      <c r="E15" s="4">
        <v>37</v>
      </c>
      <c r="F15" s="3" t="str">
        <f t="shared" ref="F15:F20" si="0">"2012-08-01"</f>
        <v>2012-08-01</v>
      </c>
      <c r="G15" s="2" t="s">
        <v>62</v>
      </c>
      <c r="H15" s="2" t="s">
        <v>14</v>
      </c>
      <c r="I15" s="2" t="s">
        <v>63</v>
      </c>
    </row>
    <row r="16" ht="14.25" spans="1:9">
      <c r="A16" s="2">
        <v>15</v>
      </c>
      <c r="B16" s="2" t="s">
        <v>9</v>
      </c>
      <c r="C16" s="3" t="s">
        <v>64</v>
      </c>
      <c r="D16" s="3" t="s">
        <v>11</v>
      </c>
      <c r="E16" s="4">
        <v>27</v>
      </c>
      <c r="F16" s="3" t="str">
        <f t="shared" si="0"/>
        <v>2012-08-01</v>
      </c>
      <c r="G16" s="2" t="s">
        <v>65</v>
      </c>
      <c r="H16" s="2" t="s">
        <v>14</v>
      </c>
      <c r="I16" s="6" t="s">
        <v>66</v>
      </c>
    </row>
    <row r="17" ht="14.25" spans="1:9">
      <c r="A17" s="2">
        <v>16</v>
      </c>
      <c r="B17" s="2" t="s">
        <v>9</v>
      </c>
      <c r="C17" s="3" t="s">
        <v>67</v>
      </c>
      <c r="D17" s="3" t="s">
        <v>11</v>
      </c>
      <c r="E17" s="4">
        <v>34</v>
      </c>
      <c r="F17" s="3" t="str">
        <f>"2008-01-01"</f>
        <v>2008-01-01</v>
      </c>
      <c r="G17" s="2" t="s">
        <v>68</v>
      </c>
      <c r="H17" s="2" t="s">
        <v>14</v>
      </c>
      <c r="I17" s="6" t="s">
        <v>69</v>
      </c>
    </row>
    <row r="18" ht="14.25" spans="1:9">
      <c r="A18" s="2">
        <v>17</v>
      </c>
      <c r="B18" s="2" t="s">
        <v>9</v>
      </c>
      <c r="C18" s="3" t="s">
        <v>70</v>
      </c>
      <c r="D18" s="3" t="s">
        <v>11</v>
      </c>
      <c r="E18" s="4">
        <v>32</v>
      </c>
      <c r="F18" s="3" t="str">
        <f>"2018-10-01"</f>
        <v>2018-10-01</v>
      </c>
      <c r="G18" s="2" t="s">
        <v>72</v>
      </c>
      <c r="H18" s="2" t="s">
        <v>14</v>
      </c>
      <c r="I18" s="6" t="s">
        <v>73</v>
      </c>
    </row>
    <row r="19" ht="14.25" spans="1:9">
      <c r="A19" s="2">
        <v>18</v>
      </c>
      <c r="B19" s="2" t="s">
        <v>9</v>
      </c>
      <c r="C19" s="3" t="s">
        <v>74</v>
      </c>
      <c r="D19" s="3" t="s">
        <v>11</v>
      </c>
      <c r="E19" s="4">
        <v>44</v>
      </c>
      <c r="F19" s="3" t="str">
        <f>"2009-04-01"</f>
        <v>2009-04-01</v>
      </c>
      <c r="G19" s="2" t="s">
        <v>76</v>
      </c>
      <c r="H19" s="2" t="s">
        <v>36</v>
      </c>
      <c r="I19" s="6" t="s">
        <v>19</v>
      </c>
    </row>
    <row r="20" ht="14.25" spans="1:9">
      <c r="A20" s="2">
        <v>19</v>
      </c>
      <c r="B20" s="2" t="s">
        <v>9</v>
      </c>
      <c r="C20" s="3" t="s">
        <v>77</v>
      </c>
      <c r="D20" s="3" t="s">
        <v>11</v>
      </c>
      <c r="E20" s="4">
        <v>33</v>
      </c>
      <c r="F20" s="3" t="str">
        <f t="shared" si="0"/>
        <v>2012-08-01</v>
      </c>
      <c r="G20" s="2" t="s">
        <v>78</v>
      </c>
      <c r="H20" s="2" t="s">
        <v>45</v>
      </c>
      <c r="I20" s="6" t="s">
        <v>79</v>
      </c>
    </row>
    <row r="21" ht="14.25" spans="1:9">
      <c r="A21" s="2">
        <v>20</v>
      </c>
      <c r="B21" s="2" t="s">
        <v>9</v>
      </c>
      <c r="C21" s="3" t="s">
        <v>80</v>
      </c>
      <c r="D21" s="3" t="s">
        <v>11</v>
      </c>
      <c r="E21" s="4">
        <v>38</v>
      </c>
      <c r="F21" s="3" t="str">
        <f>"2011-09-01"</f>
        <v>2011-09-01</v>
      </c>
      <c r="G21" s="2" t="s">
        <v>82</v>
      </c>
      <c r="H21" s="2" t="s">
        <v>14</v>
      </c>
      <c r="I21" s="2" t="s">
        <v>83</v>
      </c>
    </row>
    <row r="22" ht="14.25" spans="1:9">
      <c r="A22" s="2">
        <v>21</v>
      </c>
      <c r="B22" s="2" t="s">
        <v>9</v>
      </c>
      <c r="C22" s="3" t="s">
        <v>84</v>
      </c>
      <c r="D22" s="3" t="s">
        <v>11</v>
      </c>
      <c r="E22" s="4">
        <v>33</v>
      </c>
      <c r="F22" s="3" t="str">
        <f>"2013-08-01"</f>
        <v>2013-08-01</v>
      </c>
      <c r="G22" s="2" t="s">
        <v>85</v>
      </c>
      <c r="H22" s="2" t="s">
        <v>14</v>
      </c>
      <c r="I22" s="6" t="s">
        <v>86</v>
      </c>
    </row>
    <row r="23" ht="14.25" spans="1:9">
      <c r="A23" s="2">
        <v>22</v>
      </c>
      <c r="B23" s="2" t="s">
        <v>9</v>
      </c>
      <c r="C23" s="3" t="s">
        <v>87</v>
      </c>
      <c r="D23" s="3" t="s">
        <v>11</v>
      </c>
      <c r="E23" s="4">
        <v>45</v>
      </c>
      <c r="F23" s="3" t="str">
        <f>"2006-01-01"</f>
        <v>2006-01-01</v>
      </c>
      <c r="G23" s="2" t="s">
        <v>18</v>
      </c>
      <c r="H23" s="2" t="s">
        <v>14</v>
      </c>
      <c r="I23" s="6" t="s">
        <v>88</v>
      </c>
    </row>
    <row r="24" ht="14.25" spans="1:9">
      <c r="A24" s="2">
        <v>23</v>
      </c>
      <c r="B24" s="2" t="s">
        <v>9</v>
      </c>
      <c r="C24" s="3" t="s">
        <v>89</v>
      </c>
      <c r="D24" s="3" t="s">
        <v>11</v>
      </c>
      <c r="E24" s="4">
        <v>31</v>
      </c>
      <c r="F24" s="3" t="str">
        <f>"2018-09-01"</f>
        <v>2018-09-01</v>
      </c>
      <c r="G24" s="2" t="s">
        <v>90</v>
      </c>
      <c r="H24" s="2" t="s">
        <v>14</v>
      </c>
      <c r="I24" s="6" t="s">
        <v>91</v>
      </c>
    </row>
    <row r="25" ht="14.25" spans="1:9">
      <c r="A25" s="2">
        <v>24</v>
      </c>
      <c r="B25" s="2" t="s">
        <v>9</v>
      </c>
      <c r="C25" s="3" t="s">
        <v>92</v>
      </c>
      <c r="D25" s="3" t="s">
        <v>11</v>
      </c>
      <c r="E25" s="4">
        <v>35</v>
      </c>
      <c r="F25" s="3" t="str">
        <f>"2018-09-01"</f>
        <v>2018-09-01</v>
      </c>
      <c r="G25" s="2" t="s">
        <v>93</v>
      </c>
      <c r="H25" s="2" t="s">
        <v>14</v>
      </c>
      <c r="I25" s="6" t="s">
        <v>94</v>
      </c>
    </row>
    <row r="26" ht="14.25" spans="1:9">
      <c r="A26" s="2">
        <v>25</v>
      </c>
      <c r="B26" s="2" t="s">
        <v>9</v>
      </c>
      <c r="C26" s="3" t="s">
        <v>95</v>
      </c>
      <c r="D26" s="3" t="s">
        <v>11</v>
      </c>
      <c r="E26" s="4">
        <v>41</v>
      </c>
      <c r="F26" s="3" t="str">
        <f>"2008-01-01"</f>
        <v>2008-01-01</v>
      </c>
      <c r="G26" s="2" t="s">
        <v>96</v>
      </c>
      <c r="H26" s="2" t="s">
        <v>14</v>
      </c>
      <c r="I26" s="6" t="s">
        <v>97</v>
      </c>
    </row>
    <row r="27" ht="14.25" spans="1:9">
      <c r="A27" s="2">
        <v>26</v>
      </c>
      <c r="B27" s="2" t="s">
        <v>9</v>
      </c>
      <c r="C27" s="3" t="s">
        <v>98</v>
      </c>
      <c r="D27" s="3" t="s">
        <v>11</v>
      </c>
      <c r="E27" s="4">
        <v>33</v>
      </c>
      <c r="F27" s="3" t="str">
        <f>"2012-08-01"</f>
        <v>2012-08-01</v>
      </c>
      <c r="G27" s="2" t="s">
        <v>99</v>
      </c>
      <c r="H27" s="2" t="s">
        <v>14</v>
      </c>
      <c r="I27" s="2" t="s">
        <v>100</v>
      </c>
    </row>
    <row r="28" ht="14.25" spans="1:9">
      <c r="A28" s="2">
        <v>27</v>
      </c>
      <c r="B28" s="2" t="s">
        <v>9</v>
      </c>
      <c r="C28" s="3" t="s">
        <v>101</v>
      </c>
      <c r="D28" s="3" t="s">
        <v>11</v>
      </c>
      <c r="E28" s="4">
        <v>46</v>
      </c>
      <c r="F28" s="3" t="str">
        <f>"2008-01-01"</f>
        <v>2008-01-01</v>
      </c>
      <c r="G28" s="2" t="s">
        <v>102</v>
      </c>
      <c r="H28" s="2" t="s">
        <v>36</v>
      </c>
      <c r="I28" s="2" t="s">
        <v>103</v>
      </c>
    </row>
    <row r="29" ht="14.25" spans="1:9">
      <c r="A29" s="2">
        <v>28</v>
      </c>
      <c r="B29" s="2" t="s">
        <v>9</v>
      </c>
      <c r="C29" s="3" t="s">
        <v>104</v>
      </c>
      <c r="D29" s="3" t="s">
        <v>11</v>
      </c>
      <c r="E29" s="4">
        <v>46</v>
      </c>
      <c r="F29" s="3" t="str">
        <f>"2012-08-01"</f>
        <v>2012-08-01</v>
      </c>
      <c r="G29" s="2" t="s">
        <v>105</v>
      </c>
      <c r="H29" s="2" t="s">
        <v>14</v>
      </c>
      <c r="I29" s="6" t="s">
        <v>106</v>
      </c>
    </row>
    <row r="30" ht="14.25" spans="1:9">
      <c r="A30" s="2">
        <v>29</v>
      </c>
      <c r="B30" s="2" t="s">
        <v>9</v>
      </c>
      <c r="C30" s="3" t="s">
        <v>107</v>
      </c>
      <c r="D30" s="3" t="s">
        <v>11</v>
      </c>
      <c r="E30" s="4">
        <v>28</v>
      </c>
      <c r="F30" s="3" t="str">
        <f>"2017-11-01"</f>
        <v>2017-11-01</v>
      </c>
      <c r="G30" s="2" t="s">
        <v>108</v>
      </c>
      <c r="H30" s="2" t="s">
        <v>14</v>
      </c>
      <c r="I30" s="6" t="s">
        <v>109</v>
      </c>
    </row>
    <row r="31" ht="14.25" spans="1:9">
      <c r="A31" s="2">
        <v>30</v>
      </c>
      <c r="B31" s="2" t="s">
        <v>9</v>
      </c>
      <c r="C31" s="3" t="s">
        <v>110</v>
      </c>
      <c r="D31" s="3" t="s">
        <v>11</v>
      </c>
      <c r="E31" s="4">
        <v>38</v>
      </c>
      <c r="F31" s="3" t="str">
        <f>"2008-08-01"</f>
        <v>2008-08-01</v>
      </c>
      <c r="G31" s="2" t="s">
        <v>72</v>
      </c>
      <c r="H31" s="2" t="s">
        <v>14</v>
      </c>
      <c r="I31" s="6" t="s">
        <v>112</v>
      </c>
    </row>
    <row r="32" ht="14.25" spans="1:9">
      <c r="A32" s="2">
        <v>31</v>
      </c>
      <c r="B32" s="2" t="s">
        <v>9</v>
      </c>
      <c r="C32" s="5" t="s">
        <v>113</v>
      </c>
      <c r="D32" s="3" t="s">
        <v>11</v>
      </c>
      <c r="E32" s="4">
        <v>47</v>
      </c>
      <c r="F32" s="3" t="str">
        <f>"2004-01-01"</f>
        <v>2004-01-01</v>
      </c>
      <c r="G32" s="2" t="s">
        <v>115</v>
      </c>
      <c r="H32" s="2" t="s">
        <v>14</v>
      </c>
      <c r="I32" s="2" t="s">
        <v>116</v>
      </c>
    </row>
    <row r="33" ht="14.25" spans="1:9">
      <c r="A33" s="2">
        <v>32</v>
      </c>
      <c r="B33" s="2" t="s">
        <v>9</v>
      </c>
      <c r="C33" s="5" t="s">
        <v>117</v>
      </c>
      <c r="D33" s="3" t="s">
        <v>11</v>
      </c>
      <c r="E33" s="4">
        <v>32</v>
      </c>
      <c r="F33" s="3" t="str">
        <f>"2018-09-01"</f>
        <v>2018-09-01</v>
      </c>
      <c r="G33" s="2" t="s">
        <v>118</v>
      </c>
      <c r="H33" s="2" t="s">
        <v>14</v>
      </c>
      <c r="I33" s="6" t="s">
        <v>119</v>
      </c>
    </row>
    <row r="34" ht="14.25" spans="1:9">
      <c r="A34" s="2">
        <v>33</v>
      </c>
      <c r="B34" s="2" t="s">
        <v>9</v>
      </c>
      <c r="C34" s="5" t="s">
        <v>120</v>
      </c>
      <c r="D34" s="3" t="s">
        <v>11</v>
      </c>
      <c r="E34" s="4">
        <v>38</v>
      </c>
      <c r="F34" s="3" t="str">
        <f>"2010-07-01"</f>
        <v>2010-07-01</v>
      </c>
      <c r="G34" s="2" t="s">
        <v>121</v>
      </c>
      <c r="H34" s="2" t="s">
        <v>45</v>
      </c>
      <c r="I34" s="6" t="s">
        <v>122</v>
      </c>
    </row>
    <row r="35" ht="14.25" spans="1:9">
      <c r="A35" s="2">
        <v>34</v>
      </c>
      <c r="B35" s="2" t="s">
        <v>9</v>
      </c>
      <c r="C35" s="5" t="s">
        <v>123</v>
      </c>
      <c r="D35" s="3" t="s">
        <v>29</v>
      </c>
      <c r="E35" s="4">
        <v>43</v>
      </c>
      <c r="F35" s="3" t="str">
        <f>"2019-08-01"</f>
        <v>2019-08-01</v>
      </c>
      <c r="G35" s="2" t="s">
        <v>124</v>
      </c>
      <c r="H35" s="2" t="s">
        <v>14</v>
      </c>
      <c r="I35" s="2" t="s">
        <v>125</v>
      </c>
    </row>
    <row r="36" ht="14.25" spans="1:9">
      <c r="A36" s="2">
        <v>35</v>
      </c>
      <c r="B36" s="2" t="s">
        <v>9</v>
      </c>
      <c r="C36" s="5" t="s">
        <v>126</v>
      </c>
      <c r="D36" s="3" t="s">
        <v>11</v>
      </c>
      <c r="E36" s="4">
        <v>29</v>
      </c>
      <c r="F36" s="3" t="str">
        <f t="shared" ref="F36:F39" si="1">"2013-08-01"</f>
        <v>2013-08-01</v>
      </c>
      <c r="G36" s="2" t="s">
        <v>127</v>
      </c>
      <c r="H36" s="2" t="s">
        <v>14</v>
      </c>
      <c r="I36" s="2" t="s">
        <v>128</v>
      </c>
    </row>
    <row r="37" ht="14.25" spans="1:9">
      <c r="A37" s="2">
        <v>36</v>
      </c>
      <c r="B37" s="2" t="s">
        <v>9</v>
      </c>
      <c r="C37" s="5" t="s">
        <v>129</v>
      </c>
      <c r="D37" s="3" t="s">
        <v>11</v>
      </c>
      <c r="E37" s="4">
        <v>48</v>
      </c>
      <c r="F37" s="3" t="str">
        <f>"2007-01-01"</f>
        <v>2007-01-01</v>
      </c>
      <c r="G37" s="2" t="s">
        <v>131</v>
      </c>
      <c r="H37" s="2" t="s">
        <v>36</v>
      </c>
      <c r="I37" s="6" t="s">
        <v>132</v>
      </c>
    </row>
    <row r="38" ht="14.25" spans="1:9">
      <c r="A38" s="2">
        <v>37</v>
      </c>
      <c r="B38" s="2" t="s">
        <v>9</v>
      </c>
      <c r="C38" s="5" t="s">
        <v>133</v>
      </c>
      <c r="D38" s="3" t="s">
        <v>11</v>
      </c>
      <c r="E38" s="4">
        <v>43</v>
      </c>
      <c r="F38" s="3" t="str">
        <f t="shared" si="1"/>
        <v>2013-08-01</v>
      </c>
      <c r="G38" s="2" t="s">
        <v>134</v>
      </c>
      <c r="H38" s="2" t="s">
        <v>45</v>
      </c>
      <c r="I38" s="6" t="s">
        <v>135</v>
      </c>
    </row>
    <row r="39" ht="14.25" spans="1:9">
      <c r="A39" s="2">
        <v>38</v>
      </c>
      <c r="B39" s="2" t="s">
        <v>9</v>
      </c>
      <c r="C39" s="3" t="s">
        <v>136</v>
      </c>
      <c r="D39" s="3" t="s">
        <v>11</v>
      </c>
      <c r="E39" s="4">
        <v>38</v>
      </c>
      <c r="F39" s="3" t="str">
        <f t="shared" si="1"/>
        <v>2013-08-01</v>
      </c>
      <c r="G39" s="2" t="s">
        <v>137</v>
      </c>
      <c r="H39" s="2" t="s">
        <v>14</v>
      </c>
      <c r="I39" s="6" t="s">
        <v>106</v>
      </c>
    </row>
    <row r="40" ht="14.25" spans="1:9">
      <c r="A40" s="2">
        <v>39</v>
      </c>
      <c r="B40" s="2" t="s">
        <v>9</v>
      </c>
      <c r="C40" s="3" t="s">
        <v>138</v>
      </c>
      <c r="D40" s="3" t="s">
        <v>11</v>
      </c>
      <c r="E40" s="4">
        <v>35</v>
      </c>
      <c r="F40" s="3" t="str">
        <f>"2009-07-01"</f>
        <v>2009-07-01</v>
      </c>
      <c r="G40" s="2" t="s">
        <v>140</v>
      </c>
      <c r="H40" s="2" t="s">
        <v>14</v>
      </c>
      <c r="I40" s="6" t="s">
        <v>141</v>
      </c>
    </row>
    <row r="41" ht="14.25" spans="1:9">
      <c r="A41" s="2">
        <v>40</v>
      </c>
      <c r="B41" s="2" t="s">
        <v>9</v>
      </c>
      <c r="C41" s="3" t="s">
        <v>142</v>
      </c>
      <c r="D41" s="3" t="s">
        <v>11</v>
      </c>
      <c r="E41" s="4">
        <v>37</v>
      </c>
      <c r="F41" s="3" t="str">
        <f>"2014-08-01"</f>
        <v>2014-08-01</v>
      </c>
      <c r="G41" s="2" t="s">
        <v>108</v>
      </c>
      <c r="H41" s="2" t="s">
        <v>14</v>
      </c>
      <c r="I41" s="6" t="s">
        <v>144</v>
      </c>
    </row>
    <row r="42" ht="14.25" spans="1:9">
      <c r="A42" s="2">
        <v>41</v>
      </c>
      <c r="B42" s="2" t="s">
        <v>9</v>
      </c>
      <c r="C42" s="3" t="s">
        <v>145</v>
      </c>
      <c r="D42" s="3" t="s">
        <v>11</v>
      </c>
      <c r="E42" s="4">
        <v>28</v>
      </c>
      <c r="F42" s="3" t="str">
        <f>"2010-07-01"</f>
        <v>2010-07-01</v>
      </c>
      <c r="G42" s="2" t="s">
        <v>78</v>
      </c>
      <c r="H42" s="2" t="s">
        <v>14</v>
      </c>
      <c r="I42" s="6" t="s">
        <v>146</v>
      </c>
    </row>
    <row r="43" ht="14.25" spans="1:9">
      <c r="A43" s="2">
        <v>42</v>
      </c>
      <c r="B43" s="2" t="s">
        <v>9</v>
      </c>
      <c r="C43" s="3" t="s">
        <v>147</v>
      </c>
      <c r="D43" s="3" t="s">
        <v>11</v>
      </c>
      <c r="E43" s="4">
        <v>31</v>
      </c>
      <c r="F43" s="3" t="str">
        <f>"2018-09-01"</f>
        <v>2018-09-01</v>
      </c>
      <c r="G43" s="2" t="s">
        <v>148</v>
      </c>
      <c r="H43" s="2" t="s">
        <v>14</v>
      </c>
      <c r="I43" s="6" t="s">
        <v>149</v>
      </c>
    </row>
    <row r="44" ht="14.25" spans="1:9">
      <c r="A44" s="2">
        <v>43</v>
      </c>
      <c r="B44" s="2" t="s">
        <v>9</v>
      </c>
      <c r="C44" s="3" t="s">
        <v>150</v>
      </c>
      <c r="D44" s="3" t="s">
        <v>11</v>
      </c>
      <c r="E44" s="4">
        <v>24</v>
      </c>
      <c r="F44" s="3" t="str">
        <f>"2018-09-01"</f>
        <v>2018-09-01</v>
      </c>
      <c r="G44" s="2" t="s">
        <v>127</v>
      </c>
      <c r="H44" s="2" t="s">
        <v>14</v>
      </c>
      <c r="I44" s="6" t="s">
        <v>151</v>
      </c>
    </row>
    <row r="45" ht="14.25" spans="1:9">
      <c r="A45" s="2">
        <v>44</v>
      </c>
      <c r="B45" s="2" t="s">
        <v>9</v>
      </c>
      <c r="C45" s="3" t="s">
        <v>152</v>
      </c>
      <c r="D45" s="3" t="s">
        <v>11</v>
      </c>
      <c r="E45" s="4">
        <v>45</v>
      </c>
      <c r="F45" s="3" t="str">
        <f>"2008-01-01"</f>
        <v>2008-01-01</v>
      </c>
      <c r="G45" s="2" t="s">
        <v>153</v>
      </c>
      <c r="H45" s="2" t="s">
        <v>14</v>
      </c>
      <c r="I45" s="6" t="s">
        <v>154</v>
      </c>
    </row>
    <row r="46" ht="14.25" spans="1:9">
      <c r="A46" s="2">
        <v>45</v>
      </c>
      <c r="B46" s="2" t="s">
        <v>9</v>
      </c>
      <c r="C46" s="3" t="s">
        <v>155</v>
      </c>
      <c r="D46" s="3" t="s">
        <v>11</v>
      </c>
      <c r="E46" s="4">
        <v>49</v>
      </c>
      <c r="F46" s="3" t="str">
        <f>"2006-01-01"</f>
        <v>2006-01-01</v>
      </c>
      <c r="G46" s="2" t="s">
        <v>156</v>
      </c>
      <c r="H46" s="2" t="s">
        <v>36</v>
      </c>
      <c r="I46" s="6" t="s">
        <v>157</v>
      </c>
    </row>
    <row r="47" ht="14.25" spans="1:9">
      <c r="A47" s="2">
        <v>46</v>
      </c>
      <c r="B47" s="2" t="s">
        <v>9</v>
      </c>
      <c r="C47" s="3" t="s">
        <v>158</v>
      </c>
      <c r="D47" s="3" t="s">
        <v>11</v>
      </c>
      <c r="E47" s="4">
        <v>48</v>
      </c>
      <c r="F47" s="3" t="str">
        <f>"2006-01-01"</f>
        <v>2006-01-01</v>
      </c>
      <c r="G47" s="2" t="s">
        <v>65</v>
      </c>
      <c r="H47" s="2" t="s">
        <v>14</v>
      </c>
      <c r="I47" s="6" t="s">
        <v>159</v>
      </c>
    </row>
    <row r="48" ht="14.25" spans="1:9">
      <c r="A48" s="2">
        <v>47</v>
      </c>
      <c r="B48" s="2" t="s">
        <v>9</v>
      </c>
      <c r="C48" s="3" t="s">
        <v>160</v>
      </c>
      <c r="D48" s="3" t="s">
        <v>11</v>
      </c>
      <c r="E48" s="4">
        <v>31</v>
      </c>
      <c r="F48" s="3" t="str">
        <f>"2013-08-01"</f>
        <v>2013-08-01</v>
      </c>
      <c r="G48" s="2" t="s">
        <v>161</v>
      </c>
      <c r="H48" s="2" t="s">
        <v>14</v>
      </c>
      <c r="I48" s="6" t="s">
        <v>91</v>
      </c>
    </row>
    <row r="49" ht="14.25" spans="1:9">
      <c r="A49" s="2">
        <v>48</v>
      </c>
      <c r="B49" s="2" t="s">
        <v>9</v>
      </c>
      <c r="C49" s="3" t="s">
        <v>162</v>
      </c>
      <c r="D49" s="3" t="s">
        <v>11</v>
      </c>
      <c r="E49" s="4">
        <v>37</v>
      </c>
      <c r="F49" s="3" t="str">
        <f t="shared" ref="F49:F53" si="2">"2008-01-01"</f>
        <v>2008-01-01</v>
      </c>
      <c r="G49" s="2" t="s">
        <v>163</v>
      </c>
      <c r="H49" s="2" t="s">
        <v>45</v>
      </c>
      <c r="I49" s="6" t="s">
        <v>164</v>
      </c>
    </row>
    <row r="50" ht="14.25" spans="1:9">
      <c r="A50" s="2">
        <v>49</v>
      </c>
      <c r="B50" s="2" t="s">
        <v>9</v>
      </c>
      <c r="C50" s="3" t="s">
        <v>165</v>
      </c>
      <c r="D50" s="3" t="s">
        <v>11</v>
      </c>
      <c r="E50" s="4">
        <v>41</v>
      </c>
      <c r="F50" s="3" t="str">
        <f>"2011-09-01"</f>
        <v>2011-09-01</v>
      </c>
      <c r="G50" s="2" t="s">
        <v>166</v>
      </c>
      <c r="H50" s="2" t="s">
        <v>14</v>
      </c>
      <c r="I50" s="2" t="s">
        <v>167</v>
      </c>
    </row>
    <row r="51" ht="14.25" spans="1:9">
      <c r="A51" s="2">
        <v>50</v>
      </c>
      <c r="B51" s="2" t="s">
        <v>9</v>
      </c>
      <c r="C51" s="3" t="s">
        <v>168</v>
      </c>
      <c r="D51" s="3" t="s">
        <v>11</v>
      </c>
      <c r="E51" s="4">
        <v>50</v>
      </c>
      <c r="F51" s="3" t="str">
        <f t="shared" si="2"/>
        <v>2008-01-01</v>
      </c>
      <c r="G51" s="2" t="s">
        <v>169</v>
      </c>
      <c r="H51" s="2" t="s">
        <v>36</v>
      </c>
      <c r="I51" s="6" t="s">
        <v>170</v>
      </c>
    </row>
    <row r="52" ht="14.25" spans="1:9">
      <c r="A52" s="2">
        <v>51</v>
      </c>
      <c r="B52" s="2" t="s">
        <v>9</v>
      </c>
      <c r="C52" s="3" t="s">
        <v>171</v>
      </c>
      <c r="D52" s="3" t="s">
        <v>11</v>
      </c>
      <c r="E52" s="4">
        <v>35</v>
      </c>
      <c r="F52" s="3" t="str">
        <f>"2009-07-01"</f>
        <v>2009-07-01</v>
      </c>
      <c r="G52" s="2" t="s">
        <v>172</v>
      </c>
      <c r="H52" s="2" t="s">
        <v>45</v>
      </c>
      <c r="I52" s="6" t="s">
        <v>173</v>
      </c>
    </row>
    <row r="53" ht="14.25" spans="1:9">
      <c r="A53" s="2">
        <v>52</v>
      </c>
      <c r="B53" s="2" t="s">
        <v>9</v>
      </c>
      <c r="C53" s="3" t="s">
        <v>174</v>
      </c>
      <c r="D53" s="3" t="s">
        <v>11</v>
      </c>
      <c r="E53" s="4">
        <v>44</v>
      </c>
      <c r="F53" s="3" t="str">
        <f t="shared" si="2"/>
        <v>2008-01-01</v>
      </c>
      <c r="G53" s="2" t="s">
        <v>175</v>
      </c>
      <c r="H53" s="2" t="s">
        <v>176</v>
      </c>
      <c r="I53" s="6" t="s">
        <v>177</v>
      </c>
    </row>
    <row r="54" ht="14.25" spans="1:9">
      <c r="A54" s="2">
        <v>53</v>
      </c>
      <c r="B54" s="2" t="s">
        <v>9</v>
      </c>
      <c r="C54" s="3" t="s">
        <v>178</v>
      </c>
      <c r="D54" s="3" t="s">
        <v>11</v>
      </c>
      <c r="E54" s="4">
        <v>46</v>
      </c>
      <c r="F54" s="3" t="str">
        <f>"2009-07-01"</f>
        <v>2009-07-01</v>
      </c>
      <c r="G54" s="2" t="s">
        <v>179</v>
      </c>
      <c r="H54" s="2" t="s">
        <v>176</v>
      </c>
      <c r="I54" s="6" t="s">
        <v>180</v>
      </c>
    </row>
    <row r="55" ht="14.25" spans="1:9">
      <c r="A55" s="2">
        <v>54</v>
      </c>
      <c r="B55" s="2" t="s">
        <v>9</v>
      </c>
      <c r="C55" s="3" t="s">
        <v>181</v>
      </c>
      <c r="D55" s="3" t="s">
        <v>11</v>
      </c>
      <c r="E55" s="4">
        <v>43</v>
      </c>
      <c r="F55" s="3" t="str">
        <f>"2008-08-01"</f>
        <v>2008-08-01</v>
      </c>
      <c r="G55" s="2" t="s">
        <v>182</v>
      </c>
      <c r="H55" s="2" t="s">
        <v>176</v>
      </c>
      <c r="I55" s="6" t="s">
        <v>183</v>
      </c>
    </row>
    <row r="56" ht="14.25" spans="1:9">
      <c r="A56" s="2">
        <v>55</v>
      </c>
      <c r="B56" s="2" t="s">
        <v>9</v>
      </c>
      <c r="C56" s="3" t="s">
        <v>184</v>
      </c>
      <c r="D56" s="3" t="s">
        <v>11</v>
      </c>
      <c r="E56" s="4">
        <v>38</v>
      </c>
      <c r="F56" s="3" t="str">
        <f>"2005-12-01"</f>
        <v>2005-12-01</v>
      </c>
      <c r="G56" s="2" t="s">
        <v>186</v>
      </c>
      <c r="H56" s="2" t="s">
        <v>176</v>
      </c>
      <c r="I56" s="2" t="s">
        <v>187</v>
      </c>
    </row>
    <row r="57" ht="14.25" spans="1:9">
      <c r="A57" s="2">
        <v>56</v>
      </c>
      <c r="B57" s="2" t="s">
        <v>9</v>
      </c>
      <c r="C57" s="3" t="s">
        <v>188</v>
      </c>
      <c r="D57" s="3" t="s">
        <v>11</v>
      </c>
      <c r="E57" s="4">
        <v>32</v>
      </c>
      <c r="F57" s="3" t="str">
        <f>"2008-01-01"</f>
        <v>2008-01-01</v>
      </c>
      <c r="G57" s="2" t="s">
        <v>189</v>
      </c>
      <c r="H57" s="2" t="s">
        <v>176</v>
      </c>
      <c r="I57" s="6" t="s">
        <v>190</v>
      </c>
    </row>
    <row r="58" ht="14.25" spans="1:9">
      <c r="A58" s="2">
        <v>57</v>
      </c>
      <c r="B58" s="2" t="s">
        <v>9</v>
      </c>
      <c r="C58" s="3" t="s">
        <v>191</v>
      </c>
      <c r="D58" s="3" t="s">
        <v>11</v>
      </c>
      <c r="E58" s="4">
        <v>26</v>
      </c>
      <c r="F58" s="3" t="str">
        <f>"2018-09-01"</f>
        <v>2018-09-01</v>
      </c>
      <c r="G58" s="2" t="s">
        <v>192</v>
      </c>
      <c r="H58" s="2" t="s">
        <v>176</v>
      </c>
      <c r="I58" s="6" t="s">
        <v>193</v>
      </c>
    </row>
    <row r="59" ht="14.25" spans="1:9">
      <c r="A59" s="2">
        <v>58</v>
      </c>
      <c r="B59" s="2" t="s">
        <v>9</v>
      </c>
      <c r="C59" s="3" t="s">
        <v>194</v>
      </c>
      <c r="D59" s="3" t="s">
        <v>11</v>
      </c>
      <c r="E59" s="4">
        <v>46</v>
      </c>
      <c r="F59" s="3" t="str">
        <f>"2019-03-01"</f>
        <v>2019-03-01</v>
      </c>
      <c r="G59" s="2" t="s">
        <v>196</v>
      </c>
      <c r="H59" s="2" t="s">
        <v>176</v>
      </c>
      <c r="I59" s="2" t="s">
        <v>197</v>
      </c>
    </row>
    <row r="60" ht="14.25" spans="1:9">
      <c r="A60" s="2">
        <v>59</v>
      </c>
      <c r="B60" s="2" t="s">
        <v>9</v>
      </c>
      <c r="C60" s="3" t="s">
        <v>198</v>
      </c>
      <c r="D60" s="3" t="s">
        <v>29</v>
      </c>
      <c r="E60" s="4">
        <v>37</v>
      </c>
      <c r="F60" s="3" t="str">
        <f>"2004-06-01"</f>
        <v>2004-06-01</v>
      </c>
      <c r="G60" s="2" t="s">
        <v>200</v>
      </c>
      <c r="H60" s="2" t="s">
        <v>176</v>
      </c>
      <c r="I60" s="6" t="s">
        <v>88</v>
      </c>
    </row>
    <row r="61" ht="14.25" spans="1:9">
      <c r="A61" s="2">
        <v>60</v>
      </c>
      <c r="B61" s="2" t="s">
        <v>9</v>
      </c>
      <c r="C61" s="3" t="s">
        <v>201</v>
      </c>
      <c r="D61" s="3" t="s">
        <v>29</v>
      </c>
      <c r="E61" s="4">
        <v>51</v>
      </c>
      <c r="F61" s="3" t="str">
        <f>"2005-04-01"</f>
        <v>2005-04-01</v>
      </c>
      <c r="G61" s="2" t="s">
        <v>203</v>
      </c>
      <c r="H61" s="2" t="s">
        <v>176</v>
      </c>
      <c r="I61" s="2" t="s">
        <v>204</v>
      </c>
    </row>
    <row r="62" ht="14.25" spans="1:9">
      <c r="A62" s="2">
        <v>61</v>
      </c>
      <c r="B62" s="2" t="s">
        <v>9</v>
      </c>
      <c r="C62" s="3" t="s">
        <v>205</v>
      </c>
      <c r="D62" s="3" t="s">
        <v>11</v>
      </c>
      <c r="E62" s="4">
        <v>35</v>
      </c>
      <c r="F62" s="3" t="str">
        <f>"2013-08-01"</f>
        <v>2013-08-01</v>
      </c>
      <c r="G62" s="2" t="s">
        <v>206</v>
      </c>
      <c r="H62" s="2" t="s">
        <v>176</v>
      </c>
      <c r="I62" s="6" t="s">
        <v>207</v>
      </c>
    </row>
    <row r="63" ht="14.25" spans="1:9">
      <c r="A63" s="2">
        <v>62</v>
      </c>
      <c r="B63" s="2" t="s">
        <v>9</v>
      </c>
      <c r="C63" s="3" t="s">
        <v>208</v>
      </c>
      <c r="D63" s="3" t="s">
        <v>11</v>
      </c>
      <c r="E63" s="4">
        <v>37</v>
      </c>
      <c r="F63" s="3" t="str">
        <f>"2015-10-01"</f>
        <v>2015-10-01</v>
      </c>
      <c r="G63" s="2" t="s">
        <v>210</v>
      </c>
      <c r="H63" s="2" t="s">
        <v>211</v>
      </c>
      <c r="I63" s="2" t="s">
        <v>212</v>
      </c>
    </row>
    <row r="64" ht="14.25" spans="1:9">
      <c r="A64" s="2">
        <v>63</v>
      </c>
      <c r="B64" s="2" t="s">
        <v>9</v>
      </c>
      <c r="C64" s="3" t="s">
        <v>213</v>
      </c>
      <c r="D64" s="3" t="s">
        <v>11</v>
      </c>
      <c r="E64" s="4">
        <v>48</v>
      </c>
      <c r="F64" s="3" t="str">
        <f>"2018-09-01"</f>
        <v>2018-09-01</v>
      </c>
      <c r="G64" s="2" t="s">
        <v>214</v>
      </c>
      <c r="H64" s="2" t="s">
        <v>211</v>
      </c>
      <c r="I64" s="6" t="s">
        <v>215</v>
      </c>
    </row>
    <row r="65" ht="14.25" spans="1:9">
      <c r="A65" s="2">
        <v>64</v>
      </c>
      <c r="B65" s="2" t="s">
        <v>9</v>
      </c>
      <c r="C65" s="3" t="s">
        <v>216</v>
      </c>
      <c r="D65" s="3" t="s">
        <v>11</v>
      </c>
      <c r="E65" s="4">
        <v>44</v>
      </c>
      <c r="F65" s="3" t="str">
        <f>"2008-01-01"</f>
        <v>2008-01-01</v>
      </c>
      <c r="G65" s="2" t="s">
        <v>99</v>
      </c>
      <c r="H65" s="2" t="s">
        <v>217</v>
      </c>
      <c r="I65" s="6" t="s">
        <v>218</v>
      </c>
    </row>
    <row r="66" ht="14.25" spans="1:9">
      <c r="A66" s="2">
        <v>65</v>
      </c>
      <c r="B66" s="2" t="s">
        <v>9</v>
      </c>
      <c r="C66" s="3" t="s">
        <v>219</v>
      </c>
      <c r="D66" s="3" t="s">
        <v>29</v>
      </c>
      <c r="E66" s="4">
        <v>43</v>
      </c>
      <c r="F66" s="3" t="str">
        <f>"1996-12-01"</f>
        <v>1996-12-01</v>
      </c>
      <c r="G66" s="2" t="s">
        <v>221</v>
      </c>
      <c r="H66" s="2" t="s">
        <v>217</v>
      </c>
      <c r="I66" s="6" t="s">
        <v>183</v>
      </c>
    </row>
    <row r="67" ht="14.25" spans="1:9">
      <c r="A67" s="2">
        <v>66</v>
      </c>
      <c r="B67" s="2" t="s">
        <v>9</v>
      </c>
      <c r="C67" s="3" t="s">
        <v>222</v>
      </c>
      <c r="D67" s="3" t="s">
        <v>11</v>
      </c>
      <c r="E67" s="4">
        <v>40</v>
      </c>
      <c r="F67" s="3" t="str">
        <f>"2019-08-01"</f>
        <v>2019-08-01</v>
      </c>
      <c r="G67" s="2" t="s">
        <v>223</v>
      </c>
      <c r="H67" s="2" t="s">
        <v>217</v>
      </c>
      <c r="I67" s="6" t="s">
        <v>224</v>
      </c>
    </row>
    <row r="68" ht="14.25" spans="1:9">
      <c r="A68" s="2">
        <v>67</v>
      </c>
      <c r="B68" s="2" t="s">
        <v>9</v>
      </c>
      <c r="C68" s="3" t="s">
        <v>225</v>
      </c>
      <c r="D68" s="3" t="s">
        <v>29</v>
      </c>
      <c r="E68" s="4">
        <v>48</v>
      </c>
      <c r="F68" s="3" t="str">
        <f t="shared" ref="F68:F73" si="3">"2008-01-01"</f>
        <v>2008-01-01</v>
      </c>
      <c r="G68" s="2" t="s">
        <v>226</v>
      </c>
      <c r="H68" s="2" t="s">
        <v>227</v>
      </c>
      <c r="I68" s="6" t="s">
        <v>173</v>
      </c>
    </row>
    <row r="69" ht="14.25" spans="1:9">
      <c r="A69" s="2">
        <v>68</v>
      </c>
      <c r="B69" s="2" t="s">
        <v>9</v>
      </c>
      <c r="C69" s="3" t="s">
        <v>228</v>
      </c>
      <c r="D69" s="3" t="s">
        <v>29</v>
      </c>
      <c r="E69" s="4">
        <v>55</v>
      </c>
      <c r="F69" s="3" t="str">
        <f>"2009-07-01"</f>
        <v>2009-07-01</v>
      </c>
      <c r="G69" s="2" t="s">
        <v>229</v>
      </c>
      <c r="H69" s="2" t="s">
        <v>227</v>
      </c>
      <c r="I69" s="6" t="s">
        <v>230</v>
      </c>
    </row>
    <row r="70" ht="14.25" spans="1:9">
      <c r="A70" s="2">
        <v>69</v>
      </c>
      <c r="B70" s="2" t="s">
        <v>9</v>
      </c>
      <c r="C70" s="3" t="s">
        <v>231</v>
      </c>
      <c r="D70" s="3" t="s">
        <v>29</v>
      </c>
      <c r="E70" s="4">
        <v>60</v>
      </c>
      <c r="F70" s="3" t="str">
        <f>"1979-12-01"</f>
        <v>1979-12-01</v>
      </c>
      <c r="G70" s="2" t="s">
        <v>233</v>
      </c>
      <c r="H70" s="2" t="s">
        <v>234</v>
      </c>
      <c r="I70" s="2" t="s">
        <v>235</v>
      </c>
    </row>
    <row r="71" ht="14.25" spans="1:9">
      <c r="A71" s="2">
        <v>70</v>
      </c>
      <c r="B71" s="2" t="s">
        <v>9</v>
      </c>
      <c r="C71" s="3" t="s">
        <v>236</v>
      </c>
      <c r="D71" s="3" t="s">
        <v>11</v>
      </c>
      <c r="E71" s="4">
        <v>47</v>
      </c>
      <c r="F71" s="3" t="str">
        <f t="shared" si="3"/>
        <v>2008-01-01</v>
      </c>
      <c r="G71" s="2" t="s">
        <v>237</v>
      </c>
      <c r="H71" s="2" t="s">
        <v>238</v>
      </c>
      <c r="I71" s="7" t="s">
        <v>239</v>
      </c>
    </row>
    <row r="72" ht="14.25" spans="1:9">
      <c r="A72" s="2">
        <v>71</v>
      </c>
      <c r="B72" s="2" t="s">
        <v>9</v>
      </c>
      <c r="C72" s="3" t="s">
        <v>240</v>
      </c>
      <c r="D72" s="3" t="s">
        <v>29</v>
      </c>
      <c r="E72" s="4">
        <v>32</v>
      </c>
      <c r="F72" s="3" t="str">
        <f>"2008-08-01"</f>
        <v>2008-08-01</v>
      </c>
      <c r="G72" s="2" t="s">
        <v>241</v>
      </c>
      <c r="H72" s="2" t="s">
        <v>242</v>
      </c>
      <c r="I72" s="7" t="s">
        <v>243</v>
      </c>
    </row>
    <row r="73" ht="14.25" spans="1:9">
      <c r="A73" s="2">
        <v>72</v>
      </c>
      <c r="B73" s="2" t="s">
        <v>9</v>
      </c>
      <c r="C73" s="3" t="s">
        <v>244</v>
      </c>
      <c r="D73" s="3" t="s">
        <v>11</v>
      </c>
      <c r="E73" s="4">
        <v>49</v>
      </c>
      <c r="F73" s="3" t="str">
        <f t="shared" si="3"/>
        <v>2008-01-01</v>
      </c>
      <c r="G73" s="2" t="s">
        <v>245</v>
      </c>
      <c r="H73" s="2" t="s">
        <v>246</v>
      </c>
      <c r="I73" s="6" t="s">
        <v>247</v>
      </c>
    </row>
    <row r="74" ht="14.25" spans="1:9">
      <c r="A74" s="2">
        <v>73</v>
      </c>
      <c r="B74" s="2" t="s">
        <v>9</v>
      </c>
      <c r="C74" s="3" t="s">
        <v>248</v>
      </c>
      <c r="D74" s="3" t="s">
        <v>29</v>
      </c>
      <c r="E74" s="4">
        <v>30</v>
      </c>
      <c r="F74" s="3" t="str">
        <f>"2016-11-01"</f>
        <v>2016-11-01</v>
      </c>
      <c r="G74" s="2" t="s">
        <v>250</v>
      </c>
      <c r="H74" s="2" t="s">
        <v>211</v>
      </c>
      <c r="I74" s="2" t="s">
        <v>251</v>
      </c>
    </row>
    <row r="75" ht="14.25" spans="1:9">
      <c r="A75" s="2">
        <v>74</v>
      </c>
      <c r="B75" s="2" t="s">
        <v>9</v>
      </c>
      <c r="C75" s="5" t="s">
        <v>252</v>
      </c>
      <c r="D75" s="3" t="s">
        <v>11</v>
      </c>
      <c r="E75" s="4">
        <v>43</v>
      </c>
      <c r="F75" s="3" t="str">
        <f t="shared" ref="F75:F81" si="4">"2008-01-01"</f>
        <v>2008-01-01</v>
      </c>
      <c r="G75" s="2" t="s">
        <v>253</v>
      </c>
      <c r="H75" s="2" t="s">
        <v>246</v>
      </c>
      <c r="I75" s="2" t="s">
        <v>254</v>
      </c>
    </row>
    <row r="76" ht="14.25" spans="1:9">
      <c r="A76" s="2">
        <v>75</v>
      </c>
      <c r="B76" s="2" t="s">
        <v>9</v>
      </c>
      <c r="C76" s="5" t="s">
        <v>255</v>
      </c>
      <c r="D76" s="3" t="s">
        <v>11</v>
      </c>
      <c r="E76" s="4">
        <v>34</v>
      </c>
      <c r="F76" s="3" t="str">
        <f>"2019-08-01"</f>
        <v>2019-08-01</v>
      </c>
      <c r="G76" s="2" t="s">
        <v>256</v>
      </c>
      <c r="H76" s="2" t="s">
        <v>257</v>
      </c>
      <c r="I76" s="6" t="s">
        <v>258</v>
      </c>
    </row>
    <row r="77" ht="14.25" spans="1:9">
      <c r="A77" s="2">
        <v>76</v>
      </c>
      <c r="B77" s="2" t="s">
        <v>9</v>
      </c>
      <c r="C77" s="5" t="s">
        <v>259</v>
      </c>
      <c r="D77" s="3" t="s">
        <v>11</v>
      </c>
      <c r="E77" s="4">
        <v>35</v>
      </c>
      <c r="F77" s="3" t="str">
        <f>"2019-08-01"</f>
        <v>2019-08-01</v>
      </c>
      <c r="G77" s="2" t="s">
        <v>260</v>
      </c>
      <c r="H77" s="2" t="s">
        <v>211</v>
      </c>
      <c r="I77" s="8" t="s">
        <v>261</v>
      </c>
    </row>
    <row r="78" ht="14.25" spans="1:9">
      <c r="A78" s="2">
        <v>77</v>
      </c>
      <c r="B78" s="2" t="s">
        <v>9</v>
      </c>
      <c r="C78" s="5" t="s">
        <v>262</v>
      </c>
      <c r="D78" s="3" t="s">
        <v>11</v>
      </c>
      <c r="E78" s="4">
        <v>49</v>
      </c>
      <c r="F78" s="3" t="str">
        <f>"1990-06-01"</f>
        <v>1990-06-01</v>
      </c>
      <c r="G78" s="2" t="s">
        <v>264</v>
      </c>
      <c r="H78" s="2" t="s">
        <v>14</v>
      </c>
      <c r="I78" s="6" t="s">
        <v>265</v>
      </c>
    </row>
    <row r="79" ht="14.25" spans="1:9">
      <c r="A79" s="2">
        <v>78</v>
      </c>
      <c r="B79" s="2" t="s">
        <v>9</v>
      </c>
      <c r="C79" s="5" t="s">
        <v>266</v>
      </c>
      <c r="D79" s="3" t="s">
        <v>11</v>
      </c>
      <c r="E79" s="4">
        <v>41</v>
      </c>
      <c r="F79" s="3" t="str">
        <f t="shared" si="4"/>
        <v>2008-01-01</v>
      </c>
      <c r="G79" s="2" t="s">
        <v>18</v>
      </c>
      <c r="H79" s="2" t="s">
        <v>238</v>
      </c>
      <c r="I79" s="6" t="s">
        <v>94</v>
      </c>
    </row>
    <row r="80" ht="14.25" spans="1:9">
      <c r="A80" s="2">
        <v>79</v>
      </c>
      <c r="B80" s="2" t="s">
        <v>9</v>
      </c>
      <c r="C80" s="5" t="s">
        <v>267</v>
      </c>
      <c r="D80" s="3" t="s">
        <v>11</v>
      </c>
      <c r="E80" s="4">
        <v>40</v>
      </c>
      <c r="F80" s="3" t="str">
        <f t="shared" si="4"/>
        <v>2008-01-01</v>
      </c>
      <c r="G80" s="2" t="s">
        <v>268</v>
      </c>
      <c r="H80" s="2" t="s">
        <v>14</v>
      </c>
      <c r="I80" s="2" t="s">
        <v>88</v>
      </c>
    </row>
    <row r="81" ht="14.25" spans="1:9">
      <c r="A81" s="2">
        <v>80</v>
      </c>
      <c r="B81" s="2" t="s">
        <v>9</v>
      </c>
      <c r="C81" s="3" t="s">
        <v>269</v>
      </c>
      <c r="D81" s="3" t="s">
        <v>11</v>
      </c>
      <c r="E81" s="4">
        <v>47</v>
      </c>
      <c r="F81" s="3" t="str">
        <f t="shared" si="4"/>
        <v>2008-01-01</v>
      </c>
      <c r="G81" s="2" t="s">
        <v>270</v>
      </c>
      <c r="H81" s="2" t="s">
        <v>14</v>
      </c>
      <c r="I81" s="6" t="s">
        <v>271</v>
      </c>
    </row>
    <row r="82" ht="14.25" spans="1:9">
      <c r="A82" s="2">
        <v>81</v>
      </c>
      <c r="B82" s="2" t="s">
        <v>9</v>
      </c>
      <c r="C82" s="3" t="s">
        <v>272</v>
      </c>
      <c r="D82" s="3" t="s">
        <v>11</v>
      </c>
      <c r="E82" s="4">
        <v>33</v>
      </c>
      <c r="F82" s="3" t="str">
        <f>"2009-08-01"</f>
        <v>2009-08-01</v>
      </c>
      <c r="G82" s="2" t="s">
        <v>274</v>
      </c>
      <c r="H82" s="2" t="s">
        <v>14</v>
      </c>
      <c r="I82" s="2" t="s">
        <v>275</v>
      </c>
    </row>
    <row r="83" ht="14.25" spans="1:9">
      <c r="A83" s="2">
        <v>82</v>
      </c>
      <c r="B83" s="2" t="s">
        <v>9</v>
      </c>
      <c r="C83" s="3" t="s">
        <v>276</v>
      </c>
      <c r="D83" s="3" t="s">
        <v>29</v>
      </c>
      <c r="E83" s="4">
        <v>42</v>
      </c>
      <c r="F83" s="3" t="str">
        <f>"2008-01-01"</f>
        <v>2008-01-01</v>
      </c>
      <c r="G83" s="2" t="s">
        <v>277</v>
      </c>
      <c r="H83" s="2" t="s">
        <v>278</v>
      </c>
      <c r="I83" s="2" t="s">
        <v>132</v>
      </c>
    </row>
    <row r="84" ht="14.25" spans="1:9">
      <c r="A84" s="2">
        <v>83</v>
      </c>
      <c r="B84" s="2" t="s">
        <v>9</v>
      </c>
      <c r="C84" s="3" t="s">
        <v>279</v>
      </c>
      <c r="D84" s="3" t="s">
        <v>29</v>
      </c>
      <c r="E84" s="4">
        <v>48</v>
      </c>
      <c r="F84" s="3" t="str">
        <f>"1991-12-01"</f>
        <v>1991-12-01</v>
      </c>
      <c r="G84" s="2" t="s">
        <v>281</v>
      </c>
      <c r="H84" s="2" t="s">
        <v>282</v>
      </c>
      <c r="I84" s="2" t="s">
        <v>283</v>
      </c>
    </row>
    <row r="85" ht="14.25" spans="1:9">
      <c r="A85" s="2">
        <v>84</v>
      </c>
      <c r="B85" s="2" t="s">
        <v>9</v>
      </c>
      <c r="C85" s="3" t="s">
        <v>284</v>
      </c>
      <c r="D85" s="3" t="s">
        <v>11</v>
      </c>
      <c r="E85" s="4">
        <v>29</v>
      </c>
      <c r="F85" s="3" t="str">
        <f>"2019-01-01"</f>
        <v>2019-01-01</v>
      </c>
      <c r="G85" s="2" t="s">
        <v>286</v>
      </c>
      <c r="H85" s="2" t="s">
        <v>287</v>
      </c>
      <c r="I85" s="2" t="s">
        <v>204</v>
      </c>
    </row>
    <row r="86" ht="14.25" spans="1:9">
      <c r="A86" s="2">
        <v>85</v>
      </c>
      <c r="B86" s="2" t="s">
        <v>9</v>
      </c>
      <c r="C86" s="3" t="s">
        <v>288</v>
      </c>
      <c r="D86" s="3" t="s">
        <v>11</v>
      </c>
      <c r="E86" s="4">
        <v>32</v>
      </c>
      <c r="F86" s="3" t="str">
        <f>"2011-07-01"</f>
        <v>2011-07-01</v>
      </c>
      <c r="G86" s="2" t="s">
        <v>289</v>
      </c>
      <c r="H86" s="2" t="s">
        <v>290</v>
      </c>
      <c r="I86" s="2" t="s">
        <v>291</v>
      </c>
    </row>
    <row r="87" ht="14.25" spans="1:9">
      <c r="A87" s="2">
        <v>86</v>
      </c>
      <c r="B87" s="2" t="s">
        <v>9</v>
      </c>
      <c r="C87" s="3" t="s">
        <v>292</v>
      </c>
      <c r="D87" s="3" t="s">
        <v>29</v>
      </c>
      <c r="E87" s="4">
        <v>49</v>
      </c>
      <c r="F87" s="3" t="str">
        <f>"1988-10-01"</f>
        <v>1988-10-01</v>
      </c>
      <c r="G87" s="2" t="s">
        <v>294</v>
      </c>
      <c r="H87" s="2" t="s">
        <v>290</v>
      </c>
      <c r="I87" s="2" t="s">
        <v>295</v>
      </c>
    </row>
    <row r="88" ht="14.25" spans="1:9">
      <c r="A88" s="2">
        <v>87</v>
      </c>
      <c r="B88" s="2" t="s">
        <v>9</v>
      </c>
      <c r="C88" s="3" t="s">
        <v>296</v>
      </c>
      <c r="D88" s="3" t="s">
        <v>29</v>
      </c>
      <c r="E88" s="4">
        <v>30</v>
      </c>
      <c r="F88" s="3" t="str">
        <f>"2015-12-01"</f>
        <v>2015-12-01</v>
      </c>
      <c r="G88" s="2" t="s">
        <v>298</v>
      </c>
      <c r="H88" s="2" t="s">
        <v>290</v>
      </c>
      <c r="I88" s="2" t="s">
        <v>299</v>
      </c>
    </row>
    <row r="89" ht="14.25" spans="1:9">
      <c r="A89" s="2">
        <v>88</v>
      </c>
      <c r="B89" s="2" t="s">
        <v>9</v>
      </c>
      <c r="C89" s="3" t="s">
        <v>300</v>
      </c>
      <c r="D89" s="3" t="s">
        <v>29</v>
      </c>
      <c r="E89" s="4">
        <v>33</v>
      </c>
      <c r="F89" s="3" t="str">
        <f>"2011-07-01"</f>
        <v>2011-07-01</v>
      </c>
      <c r="G89" s="2" t="s">
        <v>301</v>
      </c>
      <c r="H89" s="2" t="s">
        <v>290</v>
      </c>
      <c r="I89" s="2" t="s">
        <v>302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workbookViewId="0">
      <selection activeCell="M20" sqref="M20"/>
    </sheetView>
  </sheetViews>
  <sheetFormatPr defaultColWidth="9" defaultRowHeight="13.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>
        <v>1</v>
      </c>
      <c r="B2" t="s">
        <v>9</v>
      </c>
      <c r="C2" t="s">
        <v>10</v>
      </c>
      <c r="D2" t="s">
        <v>11</v>
      </c>
      <c r="E2">
        <v>36</v>
      </c>
      <c r="F2" t="s">
        <v>12</v>
      </c>
      <c r="G2" t="s">
        <v>13</v>
      </c>
      <c r="H2" t="s">
        <v>14</v>
      </c>
      <c r="I2" t="s">
        <v>15</v>
      </c>
    </row>
    <row r="3" spans="1:9">
      <c r="A3">
        <v>2</v>
      </c>
      <c r="B3" t="s">
        <v>9</v>
      </c>
      <c r="C3" t="s">
        <v>16</v>
      </c>
      <c r="D3" t="s">
        <v>11</v>
      </c>
      <c r="E3">
        <v>40</v>
      </c>
      <c r="F3" t="s">
        <v>17</v>
      </c>
      <c r="G3" t="s">
        <v>18</v>
      </c>
      <c r="H3" t="s">
        <v>14</v>
      </c>
      <c r="I3" t="s">
        <v>19</v>
      </c>
    </row>
    <row r="4" spans="1:9">
      <c r="A4">
        <v>3</v>
      </c>
      <c r="B4" t="s">
        <v>9</v>
      </c>
      <c r="C4" t="s">
        <v>20</v>
      </c>
      <c r="D4" t="s">
        <v>11</v>
      </c>
      <c r="E4">
        <v>44</v>
      </c>
      <c r="F4" t="s">
        <v>21</v>
      </c>
      <c r="G4" t="s">
        <v>22</v>
      </c>
      <c r="H4" t="s">
        <v>14</v>
      </c>
      <c r="I4" t="s">
        <v>23</v>
      </c>
    </row>
    <row r="5" spans="1:9">
      <c r="A5">
        <v>4</v>
      </c>
      <c r="B5" t="s">
        <v>9</v>
      </c>
      <c r="C5" t="s">
        <v>24</v>
      </c>
      <c r="D5" t="s">
        <v>11</v>
      </c>
      <c r="E5">
        <v>38</v>
      </c>
      <c r="F5" t="s">
        <v>25</v>
      </c>
      <c r="G5" t="s">
        <v>26</v>
      </c>
      <c r="H5" t="s">
        <v>14</v>
      </c>
      <c r="I5" t="s">
        <v>27</v>
      </c>
    </row>
    <row r="6" spans="1:9">
      <c r="A6">
        <v>5</v>
      </c>
      <c r="B6" t="s">
        <v>9</v>
      </c>
      <c r="C6" t="s">
        <v>28</v>
      </c>
      <c r="D6" t="s">
        <v>29</v>
      </c>
      <c r="E6">
        <v>33</v>
      </c>
      <c r="F6" t="s">
        <v>30</v>
      </c>
      <c r="G6" t="s">
        <v>31</v>
      </c>
      <c r="H6" t="s">
        <v>14</v>
      </c>
      <c r="I6" t="s">
        <v>32</v>
      </c>
    </row>
    <row r="7" spans="1:9">
      <c r="A7">
        <v>6</v>
      </c>
      <c r="B7" t="s">
        <v>9</v>
      </c>
      <c r="C7" t="s">
        <v>33</v>
      </c>
      <c r="D7" t="s">
        <v>11</v>
      </c>
      <c r="E7">
        <v>41</v>
      </c>
      <c r="F7" t="s">
        <v>34</v>
      </c>
      <c r="G7" t="s">
        <v>35</v>
      </c>
      <c r="H7" t="s">
        <v>36</v>
      </c>
      <c r="I7" t="s">
        <v>37</v>
      </c>
    </row>
    <row r="8" spans="1:9">
      <c r="A8">
        <v>7</v>
      </c>
      <c r="B8" t="s">
        <v>9</v>
      </c>
      <c r="C8" t="s">
        <v>38</v>
      </c>
      <c r="D8" t="s">
        <v>11</v>
      </c>
      <c r="E8">
        <v>44</v>
      </c>
      <c r="F8" t="s">
        <v>39</v>
      </c>
      <c r="G8" t="s">
        <v>40</v>
      </c>
      <c r="H8" t="s">
        <v>14</v>
      </c>
      <c r="I8" t="s">
        <v>41</v>
      </c>
    </row>
    <row r="9" spans="1:9">
      <c r="A9">
        <v>8</v>
      </c>
      <c r="B9" t="s">
        <v>9</v>
      </c>
      <c r="C9" t="s">
        <v>42</v>
      </c>
      <c r="D9" t="s">
        <v>11</v>
      </c>
      <c r="E9">
        <v>35</v>
      </c>
      <c r="F9" t="s">
        <v>43</v>
      </c>
      <c r="G9" t="s">
        <v>44</v>
      </c>
      <c r="H9" t="s">
        <v>45</v>
      </c>
      <c r="I9" t="s">
        <v>46</v>
      </c>
    </row>
    <row r="10" spans="1:9">
      <c r="A10">
        <v>9</v>
      </c>
      <c r="B10" t="s">
        <v>9</v>
      </c>
      <c r="C10" t="s">
        <v>47</v>
      </c>
      <c r="D10" t="s">
        <v>11</v>
      </c>
      <c r="E10">
        <v>45</v>
      </c>
      <c r="F10" t="s">
        <v>39</v>
      </c>
      <c r="G10" t="s">
        <v>48</v>
      </c>
      <c r="H10" t="s">
        <v>14</v>
      </c>
      <c r="I10" t="s">
        <v>49</v>
      </c>
    </row>
    <row r="11" spans="1:9">
      <c r="A11">
        <v>10</v>
      </c>
      <c r="B11" t="s">
        <v>9</v>
      </c>
      <c r="C11" t="s">
        <v>50</v>
      </c>
      <c r="D11" t="s">
        <v>11</v>
      </c>
      <c r="E11">
        <v>45</v>
      </c>
      <c r="F11" t="s">
        <v>51</v>
      </c>
      <c r="G11" t="s">
        <v>52</v>
      </c>
      <c r="H11" t="s">
        <v>14</v>
      </c>
      <c r="I11" t="s">
        <v>53</v>
      </c>
    </row>
    <row r="12" spans="1:9">
      <c r="A12">
        <v>11</v>
      </c>
      <c r="B12" t="s">
        <v>9</v>
      </c>
      <c r="C12" t="s">
        <v>303</v>
      </c>
      <c r="D12" t="s">
        <v>11</v>
      </c>
      <c r="E12">
        <v>32</v>
      </c>
      <c r="F12" t="s">
        <v>30</v>
      </c>
      <c r="G12" t="s">
        <v>304</v>
      </c>
      <c r="H12" t="s">
        <v>14</v>
      </c>
      <c r="I12" t="s">
        <v>305</v>
      </c>
    </row>
    <row r="13" spans="1:9">
      <c r="A13">
        <v>12</v>
      </c>
      <c r="B13" t="s">
        <v>9</v>
      </c>
      <c r="C13" t="s">
        <v>54</v>
      </c>
      <c r="D13" t="s">
        <v>11</v>
      </c>
      <c r="E13">
        <v>51</v>
      </c>
      <c r="F13" t="s">
        <v>55</v>
      </c>
      <c r="G13" t="s">
        <v>56</v>
      </c>
      <c r="H13" t="s">
        <v>36</v>
      </c>
      <c r="I13" t="s">
        <v>57</v>
      </c>
    </row>
    <row r="14" spans="1:9">
      <c r="A14">
        <v>13</v>
      </c>
      <c r="B14" t="s">
        <v>9</v>
      </c>
      <c r="C14" t="s">
        <v>58</v>
      </c>
      <c r="D14" t="s">
        <v>11</v>
      </c>
      <c r="E14">
        <v>42</v>
      </c>
      <c r="F14" t="s">
        <v>51</v>
      </c>
      <c r="G14" t="s">
        <v>59</v>
      </c>
      <c r="H14" t="s">
        <v>45</v>
      </c>
      <c r="I14" t="s">
        <v>60</v>
      </c>
    </row>
    <row r="15" spans="1:9">
      <c r="A15">
        <v>14</v>
      </c>
      <c r="B15" t="s">
        <v>9</v>
      </c>
      <c r="C15" t="s">
        <v>61</v>
      </c>
      <c r="D15" t="s">
        <v>11</v>
      </c>
      <c r="E15">
        <v>37</v>
      </c>
      <c r="F15" t="s">
        <v>39</v>
      </c>
      <c r="G15" t="s">
        <v>62</v>
      </c>
      <c r="H15" t="s">
        <v>14</v>
      </c>
      <c r="I15" t="s">
        <v>63</v>
      </c>
    </row>
    <row r="16" spans="1:9">
      <c r="A16">
        <v>15</v>
      </c>
      <c r="B16" t="s">
        <v>9</v>
      </c>
      <c r="C16" t="s">
        <v>64</v>
      </c>
      <c r="D16" t="s">
        <v>11</v>
      </c>
      <c r="E16">
        <v>27</v>
      </c>
      <c r="F16" t="s">
        <v>39</v>
      </c>
      <c r="G16" t="s">
        <v>65</v>
      </c>
      <c r="H16" t="s">
        <v>14</v>
      </c>
      <c r="I16" t="s">
        <v>66</v>
      </c>
    </row>
    <row r="17" spans="1:9">
      <c r="A17">
        <v>16</v>
      </c>
      <c r="B17" t="s">
        <v>9</v>
      </c>
      <c r="C17" t="s">
        <v>67</v>
      </c>
      <c r="D17" t="s">
        <v>11</v>
      </c>
      <c r="E17">
        <v>34</v>
      </c>
      <c r="F17" t="s">
        <v>51</v>
      </c>
      <c r="G17" t="s">
        <v>68</v>
      </c>
      <c r="H17" t="s">
        <v>14</v>
      </c>
      <c r="I17" t="s">
        <v>69</v>
      </c>
    </row>
    <row r="18" spans="1:9">
      <c r="A18">
        <v>17</v>
      </c>
      <c r="B18" t="s">
        <v>9</v>
      </c>
      <c r="C18" t="s">
        <v>70</v>
      </c>
      <c r="D18" t="s">
        <v>11</v>
      </c>
      <c r="E18">
        <v>32</v>
      </c>
      <c r="F18" t="s">
        <v>71</v>
      </c>
      <c r="G18" t="s">
        <v>72</v>
      </c>
      <c r="H18" t="s">
        <v>14</v>
      </c>
      <c r="I18" t="s">
        <v>73</v>
      </c>
    </row>
    <row r="19" spans="1:9">
      <c r="A19">
        <v>18</v>
      </c>
      <c r="B19" t="s">
        <v>9</v>
      </c>
      <c r="C19" t="s">
        <v>74</v>
      </c>
      <c r="D19" t="s">
        <v>11</v>
      </c>
      <c r="E19">
        <v>44</v>
      </c>
      <c r="F19" t="s">
        <v>75</v>
      </c>
      <c r="G19" t="s">
        <v>76</v>
      </c>
      <c r="H19" t="s">
        <v>36</v>
      </c>
      <c r="I19" t="s">
        <v>19</v>
      </c>
    </row>
    <row r="20" spans="1:9">
      <c r="A20">
        <v>19</v>
      </c>
      <c r="B20" t="s">
        <v>9</v>
      </c>
      <c r="C20" t="s">
        <v>77</v>
      </c>
      <c r="D20" t="s">
        <v>11</v>
      </c>
      <c r="E20">
        <v>33</v>
      </c>
      <c r="F20" t="s">
        <v>39</v>
      </c>
      <c r="G20" t="s">
        <v>78</v>
      </c>
      <c r="H20" t="s">
        <v>45</v>
      </c>
      <c r="I20" t="s">
        <v>79</v>
      </c>
    </row>
    <row r="21" spans="1:9">
      <c r="A21">
        <v>20</v>
      </c>
      <c r="B21" t="s">
        <v>9</v>
      </c>
      <c r="C21" t="s">
        <v>80</v>
      </c>
      <c r="D21" t="s">
        <v>11</v>
      </c>
      <c r="E21">
        <v>38</v>
      </c>
      <c r="F21" t="s">
        <v>81</v>
      </c>
      <c r="G21" t="s">
        <v>82</v>
      </c>
      <c r="H21" t="s">
        <v>14</v>
      </c>
      <c r="I21" t="s">
        <v>83</v>
      </c>
    </row>
    <row r="22" spans="1:9">
      <c r="A22">
        <v>21</v>
      </c>
      <c r="B22" t="s">
        <v>9</v>
      </c>
      <c r="C22" t="s">
        <v>84</v>
      </c>
      <c r="D22" t="s">
        <v>11</v>
      </c>
      <c r="E22">
        <v>33</v>
      </c>
      <c r="F22" t="s">
        <v>17</v>
      </c>
      <c r="G22" t="s">
        <v>85</v>
      </c>
      <c r="H22" t="s">
        <v>14</v>
      </c>
      <c r="I22" t="s">
        <v>86</v>
      </c>
    </row>
    <row r="23" spans="1:9">
      <c r="A23">
        <v>22</v>
      </c>
      <c r="B23" t="s">
        <v>9</v>
      </c>
      <c r="C23" t="s">
        <v>87</v>
      </c>
      <c r="D23" t="s">
        <v>11</v>
      </c>
      <c r="E23">
        <v>45</v>
      </c>
      <c r="F23" t="s">
        <v>55</v>
      </c>
      <c r="G23" t="s">
        <v>18</v>
      </c>
      <c r="H23" t="s">
        <v>14</v>
      </c>
      <c r="I23" t="s">
        <v>88</v>
      </c>
    </row>
    <row r="24" spans="1:9">
      <c r="A24">
        <v>23</v>
      </c>
      <c r="B24" t="s">
        <v>9</v>
      </c>
      <c r="C24" t="s">
        <v>89</v>
      </c>
      <c r="D24" t="s">
        <v>11</v>
      </c>
      <c r="E24">
        <v>31</v>
      </c>
      <c r="F24" t="s">
        <v>25</v>
      </c>
      <c r="G24" t="s">
        <v>90</v>
      </c>
      <c r="H24" t="s">
        <v>14</v>
      </c>
      <c r="I24" t="s">
        <v>91</v>
      </c>
    </row>
    <row r="25" spans="1:9">
      <c r="A25">
        <v>24</v>
      </c>
      <c r="B25" t="s">
        <v>9</v>
      </c>
      <c r="C25" t="s">
        <v>92</v>
      </c>
      <c r="D25" t="s">
        <v>11</v>
      </c>
      <c r="E25">
        <v>35</v>
      </c>
      <c r="F25" t="s">
        <v>25</v>
      </c>
      <c r="G25" t="s">
        <v>93</v>
      </c>
      <c r="H25" t="s">
        <v>14</v>
      </c>
      <c r="I25" t="s">
        <v>94</v>
      </c>
    </row>
    <row r="26" spans="1:9">
      <c r="A26">
        <v>25</v>
      </c>
      <c r="B26" t="s">
        <v>9</v>
      </c>
      <c r="C26" t="s">
        <v>95</v>
      </c>
      <c r="D26" t="s">
        <v>11</v>
      </c>
      <c r="E26">
        <v>41</v>
      </c>
      <c r="F26" t="s">
        <v>51</v>
      </c>
      <c r="G26" t="s">
        <v>96</v>
      </c>
      <c r="H26" t="s">
        <v>14</v>
      </c>
      <c r="I26" t="s">
        <v>97</v>
      </c>
    </row>
    <row r="27" spans="1:9">
      <c r="A27">
        <v>26</v>
      </c>
      <c r="B27" t="s">
        <v>9</v>
      </c>
      <c r="C27" t="s">
        <v>98</v>
      </c>
      <c r="D27" t="s">
        <v>11</v>
      </c>
      <c r="E27">
        <v>33</v>
      </c>
      <c r="F27" t="s">
        <v>39</v>
      </c>
      <c r="G27" t="s">
        <v>99</v>
      </c>
      <c r="H27" t="s">
        <v>14</v>
      </c>
      <c r="I27" t="s">
        <v>100</v>
      </c>
    </row>
    <row r="28" spans="1:9">
      <c r="A28">
        <v>27</v>
      </c>
      <c r="B28" t="s">
        <v>9</v>
      </c>
      <c r="C28" t="s">
        <v>101</v>
      </c>
      <c r="D28" t="s">
        <v>11</v>
      </c>
      <c r="E28">
        <v>46</v>
      </c>
      <c r="F28" t="s">
        <v>51</v>
      </c>
      <c r="G28" t="s">
        <v>102</v>
      </c>
      <c r="H28" t="s">
        <v>36</v>
      </c>
      <c r="I28" t="s">
        <v>103</v>
      </c>
    </row>
    <row r="29" spans="1:9">
      <c r="A29">
        <v>28</v>
      </c>
      <c r="B29" t="s">
        <v>9</v>
      </c>
      <c r="C29" t="s">
        <v>104</v>
      </c>
      <c r="D29" t="s">
        <v>11</v>
      </c>
      <c r="E29">
        <v>46</v>
      </c>
      <c r="F29" t="s">
        <v>39</v>
      </c>
      <c r="G29" t="s">
        <v>105</v>
      </c>
      <c r="H29" t="s">
        <v>14</v>
      </c>
      <c r="I29" t="s">
        <v>106</v>
      </c>
    </row>
    <row r="30" spans="1:9">
      <c r="A30">
        <v>29</v>
      </c>
      <c r="B30" t="s">
        <v>9</v>
      </c>
      <c r="C30" t="s">
        <v>110</v>
      </c>
      <c r="D30" t="s">
        <v>11</v>
      </c>
      <c r="E30">
        <v>38</v>
      </c>
      <c r="F30" t="s">
        <v>111</v>
      </c>
      <c r="G30" t="s">
        <v>72</v>
      </c>
      <c r="H30" t="s">
        <v>14</v>
      </c>
      <c r="I30" t="s">
        <v>112</v>
      </c>
    </row>
    <row r="31" spans="1:9">
      <c r="A31">
        <v>30</v>
      </c>
      <c r="B31" t="s">
        <v>9</v>
      </c>
      <c r="C31" t="s">
        <v>113</v>
      </c>
      <c r="D31" t="s">
        <v>11</v>
      </c>
      <c r="E31">
        <v>47</v>
      </c>
      <c r="F31" t="s">
        <v>114</v>
      </c>
      <c r="G31" t="s">
        <v>115</v>
      </c>
      <c r="H31" t="s">
        <v>14</v>
      </c>
      <c r="I31" t="s">
        <v>116</v>
      </c>
    </row>
    <row r="32" spans="1:9">
      <c r="A32">
        <v>31</v>
      </c>
      <c r="B32" t="s">
        <v>9</v>
      </c>
      <c r="C32" t="s">
        <v>117</v>
      </c>
      <c r="D32" t="s">
        <v>11</v>
      </c>
      <c r="E32">
        <v>32</v>
      </c>
      <c r="F32" t="s">
        <v>25</v>
      </c>
      <c r="G32" t="s">
        <v>118</v>
      </c>
      <c r="H32" t="s">
        <v>14</v>
      </c>
      <c r="I32" t="s">
        <v>119</v>
      </c>
    </row>
    <row r="33" spans="1:9">
      <c r="A33">
        <v>32</v>
      </c>
      <c r="B33" t="s">
        <v>9</v>
      </c>
      <c r="C33" t="s">
        <v>120</v>
      </c>
      <c r="D33" t="s">
        <v>11</v>
      </c>
      <c r="E33">
        <v>38</v>
      </c>
      <c r="F33" t="s">
        <v>34</v>
      </c>
      <c r="G33" t="s">
        <v>121</v>
      </c>
      <c r="H33" t="s">
        <v>45</v>
      </c>
      <c r="I33" t="s">
        <v>122</v>
      </c>
    </row>
    <row r="34" spans="1:9">
      <c r="A34">
        <v>33</v>
      </c>
      <c r="B34" t="s">
        <v>9</v>
      </c>
      <c r="C34" t="s">
        <v>123</v>
      </c>
      <c r="D34" t="s">
        <v>29</v>
      </c>
      <c r="E34">
        <v>43</v>
      </c>
      <c r="F34" t="s">
        <v>30</v>
      </c>
      <c r="G34" t="s">
        <v>124</v>
      </c>
      <c r="H34" t="s">
        <v>14</v>
      </c>
      <c r="I34" t="s">
        <v>125</v>
      </c>
    </row>
    <row r="35" spans="1:9">
      <c r="A35">
        <v>34</v>
      </c>
      <c r="B35" t="s">
        <v>9</v>
      </c>
      <c r="C35" t="s">
        <v>126</v>
      </c>
      <c r="D35" t="s">
        <v>11</v>
      </c>
      <c r="E35">
        <v>29</v>
      </c>
      <c r="F35" t="s">
        <v>17</v>
      </c>
      <c r="G35" t="s">
        <v>127</v>
      </c>
      <c r="H35" t="s">
        <v>14</v>
      </c>
      <c r="I35" t="s">
        <v>128</v>
      </c>
    </row>
    <row r="36" spans="1:9">
      <c r="A36">
        <v>35</v>
      </c>
      <c r="B36" t="s">
        <v>9</v>
      </c>
      <c r="C36" t="s">
        <v>129</v>
      </c>
      <c r="D36" t="s">
        <v>11</v>
      </c>
      <c r="E36">
        <v>48</v>
      </c>
      <c r="F36" t="s">
        <v>130</v>
      </c>
      <c r="G36" t="s">
        <v>131</v>
      </c>
      <c r="H36" t="s">
        <v>36</v>
      </c>
      <c r="I36" t="s">
        <v>132</v>
      </c>
    </row>
    <row r="37" spans="1:9">
      <c r="A37">
        <v>36</v>
      </c>
      <c r="B37" t="s">
        <v>9</v>
      </c>
      <c r="C37" t="s">
        <v>133</v>
      </c>
      <c r="D37" t="s">
        <v>11</v>
      </c>
      <c r="E37">
        <v>43</v>
      </c>
      <c r="F37" t="s">
        <v>17</v>
      </c>
      <c r="G37" t="s">
        <v>134</v>
      </c>
      <c r="H37" t="s">
        <v>45</v>
      </c>
      <c r="I37" t="s">
        <v>135</v>
      </c>
    </row>
    <row r="38" spans="1:9">
      <c r="A38">
        <v>37</v>
      </c>
      <c r="B38" t="s">
        <v>9</v>
      </c>
      <c r="C38" t="s">
        <v>136</v>
      </c>
      <c r="D38" t="s">
        <v>11</v>
      </c>
      <c r="E38">
        <v>38</v>
      </c>
      <c r="F38" t="s">
        <v>17</v>
      </c>
      <c r="G38" t="s">
        <v>137</v>
      </c>
      <c r="H38" t="s">
        <v>14</v>
      </c>
      <c r="I38" t="s">
        <v>106</v>
      </c>
    </row>
    <row r="39" spans="1:9">
      <c r="A39">
        <v>38</v>
      </c>
      <c r="B39" t="s">
        <v>9</v>
      </c>
      <c r="C39" t="s">
        <v>138</v>
      </c>
      <c r="D39" t="s">
        <v>11</v>
      </c>
      <c r="E39">
        <v>35</v>
      </c>
      <c r="F39" t="s">
        <v>139</v>
      </c>
      <c r="G39" t="s">
        <v>140</v>
      </c>
      <c r="H39" t="s">
        <v>14</v>
      </c>
      <c r="I39" t="s">
        <v>141</v>
      </c>
    </row>
    <row r="40" spans="1:9">
      <c r="A40">
        <v>39</v>
      </c>
      <c r="B40" t="s">
        <v>9</v>
      </c>
      <c r="C40" t="s">
        <v>142</v>
      </c>
      <c r="D40" t="s">
        <v>11</v>
      </c>
      <c r="E40">
        <v>37</v>
      </c>
      <c r="F40" t="s">
        <v>143</v>
      </c>
      <c r="G40" t="s">
        <v>108</v>
      </c>
      <c r="H40" t="s">
        <v>14</v>
      </c>
      <c r="I40" t="s">
        <v>144</v>
      </c>
    </row>
    <row r="41" spans="1:9">
      <c r="A41">
        <v>40</v>
      </c>
      <c r="B41" t="s">
        <v>9</v>
      </c>
      <c r="C41" t="s">
        <v>145</v>
      </c>
      <c r="D41" t="s">
        <v>11</v>
      </c>
      <c r="E41">
        <v>28</v>
      </c>
      <c r="F41" t="s">
        <v>34</v>
      </c>
      <c r="G41" t="s">
        <v>78</v>
      </c>
      <c r="H41" t="s">
        <v>14</v>
      </c>
      <c r="I41" t="s">
        <v>146</v>
      </c>
    </row>
    <row r="42" spans="1:9">
      <c r="A42">
        <v>41</v>
      </c>
      <c r="B42" t="s">
        <v>9</v>
      </c>
      <c r="C42" t="s">
        <v>147</v>
      </c>
      <c r="D42" t="s">
        <v>11</v>
      </c>
      <c r="E42">
        <v>31</v>
      </c>
      <c r="F42" t="s">
        <v>25</v>
      </c>
      <c r="G42" t="s">
        <v>148</v>
      </c>
      <c r="H42" t="s">
        <v>14</v>
      </c>
      <c r="I42" t="s">
        <v>149</v>
      </c>
    </row>
    <row r="43" spans="1:9">
      <c r="A43">
        <v>42</v>
      </c>
      <c r="B43" t="s">
        <v>9</v>
      </c>
      <c r="C43" t="s">
        <v>150</v>
      </c>
      <c r="D43" t="s">
        <v>11</v>
      </c>
      <c r="E43">
        <v>24</v>
      </c>
      <c r="F43" t="s">
        <v>25</v>
      </c>
      <c r="G43" t="s">
        <v>127</v>
      </c>
      <c r="H43" t="s">
        <v>14</v>
      </c>
      <c r="I43" t="s">
        <v>151</v>
      </c>
    </row>
    <row r="44" spans="1:9">
      <c r="A44">
        <v>43</v>
      </c>
      <c r="B44" t="s">
        <v>9</v>
      </c>
      <c r="C44" t="s">
        <v>152</v>
      </c>
      <c r="D44" t="s">
        <v>11</v>
      </c>
      <c r="E44">
        <v>45</v>
      </c>
      <c r="F44" t="s">
        <v>51</v>
      </c>
      <c r="G44" t="s">
        <v>153</v>
      </c>
      <c r="H44" t="s">
        <v>14</v>
      </c>
      <c r="I44" t="s">
        <v>154</v>
      </c>
    </row>
    <row r="45" spans="1:9">
      <c r="A45">
        <v>44</v>
      </c>
      <c r="B45" t="s">
        <v>9</v>
      </c>
      <c r="C45" t="s">
        <v>155</v>
      </c>
      <c r="D45" t="s">
        <v>11</v>
      </c>
      <c r="E45">
        <v>49</v>
      </c>
      <c r="F45" t="s">
        <v>55</v>
      </c>
      <c r="G45" t="s">
        <v>156</v>
      </c>
      <c r="H45" t="s">
        <v>36</v>
      </c>
      <c r="I45" t="s">
        <v>157</v>
      </c>
    </row>
    <row r="46" spans="1:9">
      <c r="A46">
        <v>45</v>
      </c>
      <c r="B46" t="s">
        <v>9</v>
      </c>
      <c r="C46" t="s">
        <v>158</v>
      </c>
      <c r="D46" t="s">
        <v>11</v>
      </c>
      <c r="E46">
        <v>48</v>
      </c>
      <c r="F46" t="s">
        <v>55</v>
      </c>
      <c r="G46" t="s">
        <v>65</v>
      </c>
      <c r="H46" t="s">
        <v>14</v>
      </c>
      <c r="I46" t="s">
        <v>159</v>
      </c>
    </row>
    <row r="47" spans="1:9">
      <c r="A47">
        <v>46</v>
      </c>
      <c r="B47" t="s">
        <v>9</v>
      </c>
      <c r="C47" t="s">
        <v>160</v>
      </c>
      <c r="D47" t="s">
        <v>11</v>
      </c>
      <c r="E47">
        <v>31</v>
      </c>
      <c r="F47" t="s">
        <v>17</v>
      </c>
      <c r="G47" t="s">
        <v>161</v>
      </c>
      <c r="H47" t="s">
        <v>14</v>
      </c>
      <c r="I47" t="s">
        <v>91</v>
      </c>
    </row>
    <row r="48" spans="1:9">
      <c r="A48">
        <v>47</v>
      </c>
      <c r="B48" t="s">
        <v>9</v>
      </c>
      <c r="C48" t="s">
        <v>162</v>
      </c>
      <c r="D48" t="s">
        <v>11</v>
      </c>
      <c r="E48">
        <v>37</v>
      </c>
      <c r="F48" t="s">
        <v>51</v>
      </c>
      <c r="G48" t="s">
        <v>163</v>
      </c>
      <c r="H48" t="s">
        <v>45</v>
      </c>
      <c r="I48" t="s">
        <v>164</v>
      </c>
    </row>
    <row r="49" spans="1:9">
      <c r="A49">
        <v>48</v>
      </c>
      <c r="B49" t="s">
        <v>9</v>
      </c>
      <c r="C49" t="s">
        <v>165</v>
      </c>
      <c r="D49" t="s">
        <v>11</v>
      </c>
      <c r="E49">
        <v>41</v>
      </c>
      <c r="F49" t="s">
        <v>81</v>
      </c>
      <c r="G49" t="s">
        <v>166</v>
      </c>
      <c r="H49" t="s">
        <v>14</v>
      </c>
      <c r="I49" t="s">
        <v>167</v>
      </c>
    </row>
    <row r="50" spans="1:9">
      <c r="A50">
        <v>49</v>
      </c>
      <c r="B50" t="s">
        <v>9</v>
      </c>
      <c r="C50" t="s">
        <v>168</v>
      </c>
      <c r="D50" t="s">
        <v>11</v>
      </c>
      <c r="E50">
        <v>50</v>
      </c>
      <c r="F50" t="s">
        <v>51</v>
      </c>
      <c r="G50" t="s">
        <v>169</v>
      </c>
      <c r="H50" t="s">
        <v>36</v>
      </c>
      <c r="I50" t="s">
        <v>170</v>
      </c>
    </row>
    <row r="51" spans="1:9">
      <c r="A51">
        <v>50</v>
      </c>
      <c r="B51" t="s">
        <v>9</v>
      </c>
      <c r="C51" t="s">
        <v>171</v>
      </c>
      <c r="D51" t="s">
        <v>11</v>
      </c>
      <c r="E51">
        <v>35</v>
      </c>
      <c r="F51" t="s">
        <v>139</v>
      </c>
      <c r="G51" t="s">
        <v>172</v>
      </c>
      <c r="H51" t="s">
        <v>45</v>
      </c>
      <c r="I51" t="s">
        <v>173</v>
      </c>
    </row>
    <row r="52" spans="1:9">
      <c r="A52">
        <v>51</v>
      </c>
      <c r="B52" t="s">
        <v>9</v>
      </c>
      <c r="C52" t="s">
        <v>174</v>
      </c>
      <c r="D52" t="s">
        <v>11</v>
      </c>
      <c r="E52">
        <v>44</v>
      </c>
      <c r="F52" t="s">
        <v>51</v>
      </c>
      <c r="G52" t="s">
        <v>175</v>
      </c>
      <c r="H52" t="s">
        <v>176</v>
      </c>
      <c r="I52" t="s">
        <v>177</v>
      </c>
    </row>
    <row r="53" spans="1:9">
      <c r="A53">
        <v>52</v>
      </c>
      <c r="B53" t="s">
        <v>9</v>
      </c>
      <c r="C53" t="s">
        <v>178</v>
      </c>
      <c r="D53" t="s">
        <v>11</v>
      </c>
      <c r="E53">
        <v>46</v>
      </c>
      <c r="F53" t="s">
        <v>139</v>
      </c>
      <c r="G53" t="s">
        <v>179</v>
      </c>
      <c r="H53" t="s">
        <v>176</v>
      </c>
      <c r="I53" t="s">
        <v>180</v>
      </c>
    </row>
    <row r="54" spans="1:9">
      <c r="A54">
        <v>53</v>
      </c>
      <c r="B54" t="s">
        <v>9</v>
      </c>
      <c r="C54" t="s">
        <v>181</v>
      </c>
      <c r="D54" t="s">
        <v>11</v>
      </c>
      <c r="E54">
        <v>43</v>
      </c>
      <c r="F54" t="s">
        <v>111</v>
      </c>
      <c r="G54" t="s">
        <v>182</v>
      </c>
      <c r="H54" t="s">
        <v>176</v>
      </c>
      <c r="I54" t="s">
        <v>183</v>
      </c>
    </row>
    <row r="55" spans="1:9">
      <c r="A55">
        <v>54</v>
      </c>
      <c r="B55" t="s">
        <v>9</v>
      </c>
      <c r="C55" t="s">
        <v>184</v>
      </c>
      <c r="D55" t="s">
        <v>11</v>
      </c>
      <c r="E55">
        <v>38</v>
      </c>
      <c r="F55" t="s">
        <v>185</v>
      </c>
      <c r="G55" t="s">
        <v>186</v>
      </c>
      <c r="H55" t="s">
        <v>176</v>
      </c>
      <c r="I55" t="s">
        <v>187</v>
      </c>
    </row>
    <row r="56" spans="1:9">
      <c r="A56">
        <v>55</v>
      </c>
      <c r="B56" t="s">
        <v>9</v>
      </c>
      <c r="C56" t="s">
        <v>188</v>
      </c>
      <c r="D56" t="s">
        <v>11</v>
      </c>
      <c r="E56">
        <v>32</v>
      </c>
      <c r="F56" t="s">
        <v>51</v>
      </c>
      <c r="G56" t="s">
        <v>189</v>
      </c>
      <c r="H56" t="s">
        <v>176</v>
      </c>
      <c r="I56" t="s">
        <v>190</v>
      </c>
    </row>
    <row r="57" spans="1:9">
      <c r="A57">
        <v>56</v>
      </c>
      <c r="B57" t="s">
        <v>9</v>
      </c>
      <c r="C57" t="s">
        <v>191</v>
      </c>
      <c r="D57" t="s">
        <v>11</v>
      </c>
      <c r="E57">
        <v>26</v>
      </c>
      <c r="F57" t="s">
        <v>25</v>
      </c>
      <c r="G57" t="s">
        <v>192</v>
      </c>
      <c r="H57" t="s">
        <v>176</v>
      </c>
      <c r="I57" t="s">
        <v>193</v>
      </c>
    </row>
    <row r="58" spans="1:9">
      <c r="A58">
        <v>57</v>
      </c>
      <c r="B58" t="s">
        <v>9</v>
      </c>
      <c r="C58" t="s">
        <v>194</v>
      </c>
      <c r="D58" t="s">
        <v>11</v>
      </c>
      <c r="E58">
        <v>46</v>
      </c>
      <c r="F58" t="s">
        <v>195</v>
      </c>
      <c r="G58" t="s">
        <v>196</v>
      </c>
      <c r="H58" t="s">
        <v>176</v>
      </c>
      <c r="I58" t="s">
        <v>197</v>
      </c>
    </row>
    <row r="59" spans="1:9">
      <c r="A59">
        <v>58</v>
      </c>
      <c r="B59" t="s">
        <v>9</v>
      </c>
      <c r="C59" t="s">
        <v>198</v>
      </c>
      <c r="D59" t="s">
        <v>29</v>
      </c>
      <c r="E59">
        <v>37</v>
      </c>
      <c r="F59" t="s">
        <v>199</v>
      </c>
      <c r="G59" t="s">
        <v>200</v>
      </c>
      <c r="H59" t="s">
        <v>176</v>
      </c>
      <c r="I59" t="s">
        <v>88</v>
      </c>
    </row>
    <row r="60" spans="1:9">
      <c r="A60">
        <v>59</v>
      </c>
      <c r="B60" t="s">
        <v>9</v>
      </c>
      <c r="C60" t="s">
        <v>201</v>
      </c>
      <c r="D60" t="s">
        <v>29</v>
      </c>
      <c r="E60">
        <v>51</v>
      </c>
      <c r="F60" t="s">
        <v>202</v>
      </c>
      <c r="G60" t="s">
        <v>203</v>
      </c>
      <c r="H60" t="s">
        <v>176</v>
      </c>
      <c r="I60" t="s">
        <v>204</v>
      </c>
    </row>
    <row r="61" spans="1:9">
      <c r="A61">
        <v>60</v>
      </c>
      <c r="B61" t="s">
        <v>9</v>
      </c>
      <c r="C61" t="s">
        <v>205</v>
      </c>
      <c r="D61" t="s">
        <v>11</v>
      </c>
      <c r="E61">
        <v>35</v>
      </c>
      <c r="F61" t="s">
        <v>17</v>
      </c>
      <c r="G61" t="s">
        <v>206</v>
      </c>
      <c r="H61" t="s">
        <v>176</v>
      </c>
      <c r="I61" t="s">
        <v>207</v>
      </c>
    </row>
    <row r="62" spans="1:9">
      <c r="A62">
        <v>61</v>
      </c>
      <c r="B62" t="s">
        <v>9</v>
      </c>
      <c r="C62" t="s">
        <v>208</v>
      </c>
      <c r="D62" t="s">
        <v>11</v>
      </c>
      <c r="E62">
        <v>37</v>
      </c>
      <c r="F62" t="s">
        <v>209</v>
      </c>
      <c r="G62" t="s">
        <v>210</v>
      </c>
      <c r="H62" t="s">
        <v>211</v>
      </c>
      <c r="I62" t="s">
        <v>212</v>
      </c>
    </row>
    <row r="63" spans="1:9">
      <c r="A63">
        <v>62</v>
      </c>
      <c r="B63" t="s">
        <v>9</v>
      </c>
      <c r="C63" t="s">
        <v>213</v>
      </c>
      <c r="D63" t="s">
        <v>11</v>
      </c>
      <c r="E63">
        <v>48</v>
      </c>
      <c r="F63" t="s">
        <v>25</v>
      </c>
      <c r="G63" t="s">
        <v>214</v>
      </c>
      <c r="H63" t="s">
        <v>211</v>
      </c>
      <c r="I63" t="s">
        <v>215</v>
      </c>
    </row>
    <row r="64" spans="1:9">
      <c r="A64">
        <v>63</v>
      </c>
      <c r="B64" t="s">
        <v>9</v>
      </c>
      <c r="C64" t="s">
        <v>216</v>
      </c>
      <c r="D64" t="s">
        <v>11</v>
      </c>
      <c r="E64">
        <v>44</v>
      </c>
      <c r="F64" t="s">
        <v>51</v>
      </c>
      <c r="G64" t="s">
        <v>99</v>
      </c>
      <c r="H64" t="s">
        <v>217</v>
      </c>
      <c r="I64" t="s">
        <v>218</v>
      </c>
    </row>
    <row r="65" spans="1:9">
      <c r="A65">
        <v>64</v>
      </c>
      <c r="B65" t="s">
        <v>9</v>
      </c>
      <c r="C65" t="s">
        <v>219</v>
      </c>
      <c r="D65" t="s">
        <v>29</v>
      </c>
      <c r="E65">
        <v>43</v>
      </c>
      <c r="F65" t="s">
        <v>220</v>
      </c>
      <c r="G65" t="s">
        <v>221</v>
      </c>
      <c r="H65" t="s">
        <v>217</v>
      </c>
      <c r="I65" t="s">
        <v>183</v>
      </c>
    </row>
    <row r="66" spans="1:9">
      <c r="A66">
        <v>65</v>
      </c>
      <c r="B66" t="s">
        <v>9</v>
      </c>
      <c r="C66" t="s">
        <v>222</v>
      </c>
      <c r="D66" t="s">
        <v>11</v>
      </c>
      <c r="E66">
        <v>40</v>
      </c>
      <c r="F66" t="s">
        <v>30</v>
      </c>
      <c r="G66" t="s">
        <v>223</v>
      </c>
      <c r="H66" t="s">
        <v>217</v>
      </c>
      <c r="I66" t="s">
        <v>224</v>
      </c>
    </row>
    <row r="67" spans="1:9">
      <c r="A67">
        <v>66</v>
      </c>
      <c r="B67" t="s">
        <v>9</v>
      </c>
      <c r="C67" t="s">
        <v>225</v>
      </c>
      <c r="D67" t="s">
        <v>29</v>
      </c>
      <c r="E67">
        <v>48</v>
      </c>
      <c r="F67" t="s">
        <v>51</v>
      </c>
      <c r="G67" t="s">
        <v>226</v>
      </c>
      <c r="H67" t="s">
        <v>227</v>
      </c>
      <c r="I67" t="s">
        <v>173</v>
      </c>
    </row>
    <row r="68" spans="1:9">
      <c r="A68">
        <v>67</v>
      </c>
      <c r="B68" t="s">
        <v>9</v>
      </c>
      <c r="C68" t="s">
        <v>228</v>
      </c>
      <c r="D68" t="s">
        <v>29</v>
      </c>
      <c r="E68">
        <v>55</v>
      </c>
      <c r="F68" t="s">
        <v>139</v>
      </c>
      <c r="G68" t="s">
        <v>229</v>
      </c>
      <c r="H68" t="s">
        <v>227</v>
      </c>
      <c r="I68" t="s">
        <v>230</v>
      </c>
    </row>
    <row r="69" spans="1:9">
      <c r="A69">
        <v>68</v>
      </c>
      <c r="B69" t="s">
        <v>9</v>
      </c>
      <c r="C69" t="s">
        <v>231</v>
      </c>
      <c r="D69" t="s">
        <v>29</v>
      </c>
      <c r="E69">
        <v>60</v>
      </c>
      <c r="F69" t="s">
        <v>232</v>
      </c>
      <c r="G69" t="s">
        <v>233</v>
      </c>
      <c r="H69" t="s">
        <v>234</v>
      </c>
      <c r="I69" t="s">
        <v>235</v>
      </c>
    </row>
    <row r="70" spans="1:9">
      <c r="A70">
        <v>69</v>
      </c>
      <c r="B70" t="s">
        <v>9</v>
      </c>
      <c r="C70" t="s">
        <v>236</v>
      </c>
      <c r="D70" t="s">
        <v>11</v>
      </c>
      <c r="E70">
        <v>47</v>
      </c>
      <c r="F70" t="s">
        <v>51</v>
      </c>
      <c r="G70" t="s">
        <v>237</v>
      </c>
      <c r="H70" t="s">
        <v>238</v>
      </c>
      <c r="I70" t="s">
        <v>239</v>
      </c>
    </row>
    <row r="71" spans="1:9">
      <c r="A71">
        <v>70</v>
      </c>
      <c r="B71" t="s">
        <v>9</v>
      </c>
      <c r="C71" t="s">
        <v>240</v>
      </c>
      <c r="D71" t="s">
        <v>29</v>
      </c>
      <c r="E71">
        <v>32</v>
      </c>
      <c r="F71" t="s">
        <v>111</v>
      </c>
      <c r="G71" t="s">
        <v>241</v>
      </c>
      <c r="H71" t="s">
        <v>242</v>
      </c>
      <c r="I71" t="s">
        <v>243</v>
      </c>
    </row>
    <row r="72" spans="1:9">
      <c r="A72">
        <v>71</v>
      </c>
      <c r="B72" t="s">
        <v>9</v>
      </c>
      <c r="C72" t="s">
        <v>244</v>
      </c>
      <c r="D72" t="s">
        <v>11</v>
      </c>
      <c r="E72">
        <v>49</v>
      </c>
      <c r="F72" t="s">
        <v>51</v>
      </c>
      <c r="G72" t="s">
        <v>245</v>
      </c>
      <c r="H72" t="s">
        <v>246</v>
      </c>
      <c r="I72" t="s">
        <v>247</v>
      </c>
    </row>
    <row r="73" spans="1:9">
      <c r="A73">
        <v>72</v>
      </c>
      <c r="B73" t="s">
        <v>9</v>
      </c>
      <c r="C73" t="s">
        <v>248</v>
      </c>
      <c r="D73" t="s">
        <v>29</v>
      </c>
      <c r="E73">
        <v>30</v>
      </c>
      <c r="F73" t="s">
        <v>249</v>
      </c>
      <c r="G73" t="s">
        <v>250</v>
      </c>
      <c r="H73" t="s">
        <v>211</v>
      </c>
      <c r="I73" t="s">
        <v>251</v>
      </c>
    </row>
    <row r="74" spans="1:9">
      <c r="A74">
        <v>73</v>
      </c>
      <c r="B74" t="s">
        <v>9</v>
      </c>
      <c r="C74" t="s">
        <v>252</v>
      </c>
      <c r="D74" t="s">
        <v>11</v>
      </c>
      <c r="E74">
        <v>43</v>
      </c>
      <c r="F74" t="s">
        <v>51</v>
      </c>
      <c r="G74" t="s">
        <v>253</v>
      </c>
      <c r="H74" t="s">
        <v>246</v>
      </c>
      <c r="I74" t="s">
        <v>254</v>
      </c>
    </row>
    <row r="75" spans="1:9">
      <c r="A75">
        <v>74</v>
      </c>
      <c r="B75" t="s">
        <v>9</v>
      </c>
      <c r="C75" t="s">
        <v>255</v>
      </c>
      <c r="D75" t="s">
        <v>11</v>
      </c>
      <c r="E75">
        <v>34</v>
      </c>
      <c r="F75" t="s">
        <v>30</v>
      </c>
      <c r="G75" t="s">
        <v>256</v>
      </c>
      <c r="H75" t="s">
        <v>257</v>
      </c>
      <c r="I75" t="s">
        <v>258</v>
      </c>
    </row>
    <row r="76" spans="1:9">
      <c r="A76">
        <v>75</v>
      </c>
      <c r="B76" t="s">
        <v>9</v>
      </c>
      <c r="C76" t="s">
        <v>259</v>
      </c>
      <c r="D76" t="s">
        <v>11</v>
      </c>
      <c r="E76">
        <v>35</v>
      </c>
      <c r="F76" t="s">
        <v>30</v>
      </c>
      <c r="G76" t="s">
        <v>260</v>
      </c>
      <c r="H76" t="s">
        <v>211</v>
      </c>
      <c r="I76" t="s">
        <v>261</v>
      </c>
    </row>
    <row r="77" spans="1:9">
      <c r="A77">
        <v>76</v>
      </c>
      <c r="B77" t="s">
        <v>9</v>
      </c>
      <c r="C77" t="s">
        <v>262</v>
      </c>
      <c r="D77" t="s">
        <v>11</v>
      </c>
      <c r="E77">
        <v>49</v>
      </c>
      <c r="F77" t="s">
        <v>263</v>
      </c>
      <c r="G77" t="s">
        <v>264</v>
      </c>
      <c r="H77" t="s">
        <v>14</v>
      </c>
      <c r="I77" t="s">
        <v>265</v>
      </c>
    </row>
    <row r="78" spans="1:9">
      <c r="A78">
        <v>77</v>
      </c>
      <c r="B78" t="s">
        <v>9</v>
      </c>
      <c r="C78" t="s">
        <v>266</v>
      </c>
      <c r="D78" t="s">
        <v>11</v>
      </c>
      <c r="E78">
        <v>41</v>
      </c>
      <c r="F78" t="s">
        <v>51</v>
      </c>
      <c r="G78" t="s">
        <v>18</v>
      </c>
      <c r="H78" t="s">
        <v>238</v>
      </c>
      <c r="I78" t="s">
        <v>94</v>
      </c>
    </row>
    <row r="79" spans="1:9">
      <c r="A79">
        <v>78</v>
      </c>
      <c r="B79" t="s">
        <v>9</v>
      </c>
      <c r="C79" t="s">
        <v>267</v>
      </c>
      <c r="D79" t="s">
        <v>11</v>
      </c>
      <c r="E79">
        <v>40</v>
      </c>
      <c r="F79" t="s">
        <v>51</v>
      </c>
      <c r="G79" t="s">
        <v>268</v>
      </c>
      <c r="H79" t="s">
        <v>14</v>
      </c>
      <c r="I79" t="s">
        <v>88</v>
      </c>
    </row>
    <row r="80" spans="1:9">
      <c r="A80">
        <v>79</v>
      </c>
      <c r="B80" t="s">
        <v>9</v>
      </c>
      <c r="C80" t="s">
        <v>269</v>
      </c>
      <c r="D80" t="s">
        <v>11</v>
      </c>
      <c r="E80">
        <v>47</v>
      </c>
      <c r="F80" t="s">
        <v>51</v>
      </c>
      <c r="G80" t="s">
        <v>270</v>
      </c>
      <c r="H80" t="s">
        <v>14</v>
      </c>
      <c r="I80" t="s">
        <v>271</v>
      </c>
    </row>
    <row r="81" spans="1:9">
      <c r="A81">
        <v>80</v>
      </c>
      <c r="B81" t="s">
        <v>9</v>
      </c>
      <c r="C81" t="s">
        <v>272</v>
      </c>
      <c r="D81" t="s">
        <v>11</v>
      </c>
      <c r="E81">
        <v>33</v>
      </c>
      <c r="F81" t="s">
        <v>273</v>
      </c>
      <c r="G81" t="s">
        <v>274</v>
      </c>
      <c r="H81" t="s">
        <v>14</v>
      </c>
      <c r="I81" t="s">
        <v>275</v>
      </c>
    </row>
    <row r="82" spans="1:9">
      <c r="A82">
        <v>81</v>
      </c>
      <c r="B82" t="s">
        <v>9</v>
      </c>
      <c r="C82" t="s">
        <v>276</v>
      </c>
      <c r="D82" t="s">
        <v>29</v>
      </c>
      <c r="E82">
        <v>42</v>
      </c>
      <c r="F82" t="s">
        <v>51</v>
      </c>
      <c r="G82" t="s">
        <v>277</v>
      </c>
      <c r="H82" t="s">
        <v>278</v>
      </c>
      <c r="I82" t="s">
        <v>132</v>
      </c>
    </row>
    <row r="83" spans="1:9">
      <c r="A83">
        <v>82</v>
      </c>
      <c r="B83" t="s">
        <v>9</v>
      </c>
      <c r="C83" t="s">
        <v>279</v>
      </c>
      <c r="D83" t="s">
        <v>29</v>
      </c>
      <c r="E83">
        <v>48</v>
      </c>
      <c r="F83" t="s">
        <v>280</v>
      </c>
      <c r="G83" t="s">
        <v>281</v>
      </c>
      <c r="H83" t="s">
        <v>282</v>
      </c>
      <c r="I83" t="s">
        <v>283</v>
      </c>
    </row>
    <row r="84" spans="1:9">
      <c r="A84">
        <v>83</v>
      </c>
      <c r="B84" t="s">
        <v>9</v>
      </c>
      <c r="C84" t="s">
        <v>284</v>
      </c>
      <c r="D84" t="s">
        <v>11</v>
      </c>
      <c r="E84">
        <v>29</v>
      </c>
      <c r="F84" t="s">
        <v>285</v>
      </c>
      <c r="G84" t="s">
        <v>286</v>
      </c>
      <c r="H84" t="s">
        <v>287</v>
      </c>
      <c r="I84" t="s">
        <v>204</v>
      </c>
    </row>
    <row r="85" spans="1:9">
      <c r="A85">
        <v>84</v>
      </c>
      <c r="B85" t="s">
        <v>9</v>
      </c>
      <c r="C85" t="s">
        <v>288</v>
      </c>
      <c r="D85" t="s">
        <v>11</v>
      </c>
      <c r="E85">
        <v>32</v>
      </c>
      <c r="F85" t="s">
        <v>12</v>
      </c>
      <c r="G85" t="s">
        <v>289</v>
      </c>
      <c r="H85" t="s">
        <v>290</v>
      </c>
      <c r="I85" t="s">
        <v>291</v>
      </c>
    </row>
    <row r="86" spans="1:9">
      <c r="A86">
        <v>85</v>
      </c>
      <c r="B86" t="s">
        <v>9</v>
      </c>
      <c r="C86" t="s">
        <v>292</v>
      </c>
      <c r="D86" t="s">
        <v>29</v>
      </c>
      <c r="E86">
        <v>49</v>
      </c>
      <c r="F86" t="s">
        <v>293</v>
      </c>
      <c r="G86" t="s">
        <v>294</v>
      </c>
      <c r="H86" t="s">
        <v>290</v>
      </c>
      <c r="I86" t="s">
        <v>295</v>
      </c>
    </row>
    <row r="87" spans="1:9">
      <c r="A87">
        <v>86</v>
      </c>
      <c r="B87" t="s">
        <v>9</v>
      </c>
      <c r="C87" t="s">
        <v>296</v>
      </c>
      <c r="D87" t="s">
        <v>29</v>
      </c>
      <c r="E87">
        <v>30</v>
      </c>
      <c r="F87" t="s">
        <v>297</v>
      </c>
      <c r="G87" t="s">
        <v>298</v>
      </c>
      <c r="H87" t="s">
        <v>290</v>
      </c>
      <c r="I87" t="s">
        <v>299</v>
      </c>
    </row>
    <row r="88" spans="1:9">
      <c r="A88">
        <v>87</v>
      </c>
      <c r="B88" t="s">
        <v>9</v>
      </c>
      <c r="C88" t="s">
        <v>300</v>
      </c>
      <c r="D88" t="s">
        <v>29</v>
      </c>
      <c r="E88">
        <v>33</v>
      </c>
      <c r="F88" t="s">
        <v>12</v>
      </c>
      <c r="G88" t="s">
        <v>301</v>
      </c>
      <c r="H88" t="s">
        <v>290</v>
      </c>
      <c r="I88" t="s">
        <v>302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5月</vt:lpstr>
      <vt:lpstr>6月</vt:lpstr>
      <vt:lpstr>7月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2020-08-25T00:44:00Z</dcterms:created>
  <dcterms:modified xsi:type="dcterms:W3CDTF">2020-08-25T02:55:45Z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